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4400" windowHeight="14550" tabRatio="956"/>
  </bookViews>
  <sheets>
    <sheet name="Rekapitulacija" sheetId="32" r:id="rId1"/>
    <sheet name="S 3070_GD" sheetId="1" r:id="rId2"/>
    <sheet name="S 3079_GD" sheetId="53" r:id="rId3"/>
    <sheet name="S 3080_GD" sheetId="54" r:id="rId4"/>
    <sheet name="S 3082_GD" sheetId="56" r:id="rId5"/>
    <sheet name="S 3083_GD" sheetId="55" r:id="rId6"/>
    <sheet name="S 3084_GD" sheetId="57" r:id="rId7"/>
    <sheet name="S 3085_GD" sheetId="58" r:id="rId8"/>
    <sheet name="S 3086_GD" sheetId="59" r:id="rId9"/>
    <sheet name="HP TIP I.- gd" sheetId="62" r:id="rId10"/>
  </sheets>
  <externalReferences>
    <externalReference r:id="rId11"/>
    <externalReference r:id="rId12"/>
  </externalReferences>
  <definedNames>
    <definedName name="_xlnm._FilterDatabase" localSheetId="1" hidden="1">'S 3070_GD'!$A$6:$F$6</definedName>
    <definedName name="_xlnm._FilterDatabase" localSheetId="2" hidden="1">'S 3079_GD'!$A$6:$F$6</definedName>
    <definedName name="_xlnm._FilterDatabase" localSheetId="3" hidden="1">'S 3080_GD'!$A$6:$F$6</definedName>
    <definedName name="_xlnm._FilterDatabase" localSheetId="4" hidden="1">'S 3082_GD'!$A$6:$F$6</definedName>
    <definedName name="_xlnm._FilterDatabase" localSheetId="5" hidden="1">'S 3083_GD'!$A$6:$F$6</definedName>
    <definedName name="_xlnm._FilterDatabase" localSheetId="6" hidden="1">'S 3084_GD'!$A$6:$F$6</definedName>
    <definedName name="_xlnm._FilterDatabase" localSheetId="7" hidden="1">'S 3085_GD'!$A$6:$F$6</definedName>
    <definedName name="_xlnm._FilterDatabase" localSheetId="8" hidden="1">'S 3086_GD'!$A$6:$F$6</definedName>
    <definedName name="DobMont">[1]OSNOVA!$B$16</definedName>
    <definedName name="FaktStro">[2]osnova!$B$14</definedName>
    <definedName name="investicija" localSheetId="0">Rekapitulacija!$H$10</definedName>
    <definedName name="investicija" localSheetId="2">#REF!</definedName>
    <definedName name="investicija" localSheetId="3">#REF!</definedName>
    <definedName name="investicija" localSheetId="4">#REF!</definedName>
    <definedName name="investicija" localSheetId="5">#REF!</definedName>
    <definedName name="investicija" localSheetId="6">#REF!</definedName>
    <definedName name="investicija" localSheetId="7">#REF!</definedName>
    <definedName name="investicija" localSheetId="8">#REF!</definedName>
    <definedName name="investicija">#REF!</definedName>
    <definedName name="_xlnm.Print_Area" localSheetId="0">Rekapitulacija!$A$1:$G$28</definedName>
    <definedName name="_xlnm.Print_Area" localSheetId="1">'S 3070_GD'!$A$1:$F$46</definedName>
    <definedName name="_xlnm.Print_Area" localSheetId="2">'S 3079_GD'!$A$1:$F$37</definedName>
    <definedName name="_xlnm.Print_Area" localSheetId="3">'S 3080_GD'!$A$1:$F$42</definedName>
    <definedName name="_xlnm.Print_Area" localSheetId="4">'S 3082_GD'!$A$1:$F$40</definedName>
    <definedName name="_xlnm.Print_Area" localSheetId="5">'S 3083_GD'!$A$1:$F$37</definedName>
    <definedName name="_xlnm.Print_Area" localSheetId="6">'S 3084_GD'!$A$1:$F$37</definedName>
    <definedName name="_xlnm.Print_Area" localSheetId="7">'S 3085_GD'!$A$1:$F$37</definedName>
    <definedName name="_xlnm.Print_Area" localSheetId="8">'S 3086_GD'!$A$1:$F$37</definedName>
    <definedName name="_xlnm.Print_Titles" localSheetId="1">'S 3070_GD'!$5:$6</definedName>
    <definedName name="_xlnm.Print_Titles" localSheetId="2">'S 3079_GD'!$5:$6</definedName>
    <definedName name="_xlnm.Print_Titles" localSheetId="3">'S 3080_GD'!$5:$6</definedName>
    <definedName name="_xlnm.Print_Titles" localSheetId="4">'S 3082_GD'!$5:$6</definedName>
    <definedName name="_xlnm.Print_Titles" localSheetId="5">'S 3083_GD'!$5:$6</definedName>
    <definedName name="_xlnm.Print_Titles" localSheetId="6">'S 3084_GD'!$5:$6</definedName>
    <definedName name="_xlnm.Print_Titles" localSheetId="7">'S 3085_GD'!$5:$6</definedName>
    <definedName name="_xlnm.Print_Titles" localSheetId="8">'S 3086_GD'!$5:$6</definedName>
  </definedNames>
  <calcPr calcId="145621"/>
</workbook>
</file>

<file path=xl/calcChain.xml><?xml version="1.0" encoding="utf-8"?>
<calcChain xmlns="http://schemas.openxmlformats.org/spreadsheetml/2006/main">
  <c r="F25" i="32" l="1"/>
  <c r="F8" i="62"/>
  <c r="F10" i="62" s="1"/>
  <c r="G25" i="32" s="1"/>
  <c r="G26" i="32" s="1"/>
  <c r="A7" i="62"/>
  <c r="F28" i="59" l="1"/>
  <c r="F24" i="59"/>
  <c r="F19" i="59"/>
  <c r="F18" i="59"/>
  <c r="F13" i="59"/>
  <c r="F9" i="59"/>
  <c r="A7" i="59"/>
  <c r="F28" i="58"/>
  <c r="F24" i="58"/>
  <c r="F19" i="58"/>
  <c r="F18" i="58"/>
  <c r="F13" i="58"/>
  <c r="F9" i="58"/>
  <c r="A7" i="58"/>
  <c r="A11" i="58" s="1"/>
  <c r="F28" i="57"/>
  <c r="F24" i="57"/>
  <c r="F19" i="57"/>
  <c r="F18" i="57"/>
  <c r="F13" i="57"/>
  <c r="F9" i="57"/>
  <c r="A7" i="57"/>
  <c r="A11" i="57" s="1"/>
  <c r="F27" i="56"/>
  <c r="F23" i="56"/>
  <c r="F19" i="56"/>
  <c r="F18" i="56"/>
  <c r="F13" i="56"/>
  <c r="A11" i="56"/>
  <c r="F9" i="56"/>
  <c r="A7" i="56"/>
  <c r="F28" i="55"/>
  <c r="F24" i="55"/>
  <c r="F19" i="55"/>
  <c r="F18" i="55"/>
  <c r="F13" i="55"/>
  <c r="F9" i="55"/>
  <c r="A7" i="55"/>
  <c r="A11" i="55" s="1"/>
  <c r="F33" i="54"/>
  <c r="F29" i="54"/>
  <c r="F25" i="54"/>
  <c r="F21" i="54"/>
  <c r="F19" i="54"/>
  <c r="F18" i="54"/>
  <c r="F13" i="54"/>
  <c r="F9" i="54"/>
  <c r="A7" i="54"/>
  <c r="A11" i="54" s="1"/>
  <c r="F28" i="53"/>
  <c r="F24" i="53"/>
  <c r="F19" i="53"/>
  <c r="F18" i="53"/>
  <c r="F13" i="53"/>
  <c r="F9" i="53"/>
  <c r="A7" i="53"/>
  <c r="F35" i="58" l="1"/>
  <c r="F32" i="58"/>
  <c r="F32" i="57"/>
  <c r="F35" i="57"/>
  <c r="F40" i="54"/>
  <c r="F37" i="54"/>
  <c r="F35" i="59"/>
  <c r="F32" i="59"/>
  <c r="F32" i="55"/>
  <c r="F35" i="55"/>
  <c r="F35" i="56"/>
  <c r="F31" i="56"/>
  <c r="F38" i="56"/>
  <c r="F35" i="53"/>
  <c r="F32" i="53"/>
  <c r="A11" i="59"/>
  <c r="A15" i="58"/>
  <c r="A15" i="57"/>
  <c r="A15" i="56"/>
  <c r="A15" i="55"/>
  <c r="A15" i="54"/>
  <c r="A11" i="53"/>
  <c r="A15" i="53" s="1"/>
  <c r="F37" i="59" l="1"/>
  <c r="G20" i="32" s="1"/>
  <c r="F37" i="55"/>
  <c r="G17" i="32" s="1"/>
  <c r="A15" i="59"/>
  <c r="F37" i="58"/>
  <c r="G19" i="32" s="1"/>
  <c r="F37" i="57"/>
  <c r="G18" i="32" s="1"/>
  <c r="F40" i="56"/>
  <c r="G16" i="32" s="1"/>
  <c r="F42" i="54"/>
  <c r="G15" i="32" s="1"/>
  <c r="F37" i="53"/>
  <c r="G14" i="32" s="1"/>
  <c r="A23" i="54" l="1"/>
  <c r="A22" i="58" l="1"/>
  <c r="A26" i="58" s="1"/>
  <c r="A30" i="58" s="1"/>
  <c r="A34" i="58" s="1"/>
  <c r="A21" i="56"/>
  <c r="A25" i="56" s="1"/>
  <c r="A27" i="54"/>
  <c r="A31" i="54" s="1"/>
  <c r="A29" i="56" l="1"/>
  <c r="A33" i="56" s="1"/>
  <c r="A37" i="56" s="1"/>
  <c r="A22" i="59"/>
  <c r="A26" i="59" s="1"/>
  <c r="A22" i="57"/>
  <c r="A26" i="57" s="1"/>
  <c r="A30" i="57" s="1"/>
  <c r="A34" i="57" s="1"/>
  <c r="A22" i="55"/>
  <c r="A26" i="55" s="1"/>
  <c r="A30" i="55" s="1"/>
  <c r="A34" i="55" s="1"/>
  <c r="A35" i="54"/>
  <c r="A39" i="54" s="1"/>
  <c r="A22" i="53"/>
  <c r="A26" i="53" s="1"/>
  <c r="F28" i="1"/>
  <c r="F24" i="1"/>
  <c r="F19" i="1"/>
  <c r="F18" i="1"/>
  <c r="F13" i="1"/>
  <c r="F9" i="1"/>
  <c r="A7" i="1"/>
  <c r="F32" i="1" l="1"/>
  <c r="F39" i="1"/>
  <c r="F36" i="1"/>
  <c r="A30" i="59"/>
  <c r="A34" i="59" s="1"/>
  <c r="A30" i="53"/>
  <c r="A34" i="53" s="1"/>
  <c r="F41" i="1" l="1"/>
  <c r="G13" i="32" l="1"/>
  <c r="G21" i="32" s="1"/>
  <c r="G6" i="32" s="1"/>
  <c r="A11" i="1"/>
  <c r="A15" i="1" s="1"/>
  <c r="A22" i="1" s="1"/>
  <c r="A26" i="1" s="1"/>
  <c r="A30" i="1" s="1"/>
  <c r="A34" i="1" s="1"/>
  <c r="A38" i="1" s="1"/>
  <c r="G28" i="32" l="1"/>
  <c r="G8" i="32"/>
  <c r="G7" i="32"/>
</calcChain>
</file>

<file path=xl/sharedStrings.xml><?xml version="1.0" encoding="utf-8"?>
<sst xmlns="http://schemas.openxmlformats.org/spreadsheetml/2006/main" count="387" uniqueCount="98">
  <si>
    <t>Z. ŠT.</t>
  </si>
  <si>
    <t>kos</t>
  </si>
  <si>
    <t>SKUPAJ:</t>
  </si>
  <si>
    <t>material plinovoda</t>
  </si>
  <si>
    <t>dimenzija
plinovoda</t>
  </si>
  <si>
    <t>dolžina trase
plinovoda</t>
  </si>
  <si>
    <t>investicija</t>
  </si>
  <si>
    <t>( m )</t>
  </si>
  <si>
    <t xml:space="preserve">POPIS MATERIALA IN DEL S PREDRAČUNOM </t>
  </si>
  <si>
    <t>GRADBENA DELA</t>
  </si>
  <si>
    <t>KOLIČINA</t>
  </si>
  <si>
    <t>ENOTA</t>
  </si>
  <si>
    <t>B - PRIKLJUČNI PLINOVODI</t>
  </si>
  <si>
    <t>Zakoličba</t>
  </si>
  <si>
    <t>Asfalt na vozišču - rezanje in rušenje</t>
  </si>
  <si>
    <t>Opozorilni trak</t>
  </si>
  <si>
    <t>AB plošča</t>
  </si>
  <si>
    <t>Postavitev in obbetoniranje litoželezne kape.</t>
  </si>
  <si>
    <t>Obbetoniranje LŽ kape</t>
  </si>
  <si>
    <t>Zavarovanje in nadzor podzemnih instalacij</t>
  </si>
  <si>
    <t>Zapora ceste - signalizacija / plinovodi</t>
  </si>
  <si>
    <t>Nepredvidena dela odobrena s strani nadzora in obračunana po analizi cen v skladu s kalkulativnimi elementi.</t>
  </si>
  <si>
    <t>Rezanje, rušenje in odstranitev asfalta na vozišču, z vsemi manipulacijami, z odvozom na stalno deponijo in vključno s pristojbino.</t>
  </si>
  <si>
    <t xml:space="preserve">
OPIS POSTAVKE
</t>
  </si>
  <si>
    <r>
      <t xml:space="preserve">Dobava in polaganje opozorilnega PVC traku, rumene barve z oznako </t>
    </r>
    <r>
      <rPr>
        <b/>
        <sz val="10"/>
        <rFont val="Arial"/>
        <family val="2"/>
        <charset val="238"/>
      </rPr>
      <t>POZOR PLINOVOD</t>
    </r>
    <r>
      <rPr>
        <sz val="10"/>
        <rFont val="Arial"/>
        <family val="2"/>
        <charset val="238"/>
      </rPr>
      <t>.</t>
    </r>
  </si>
  <si>
    <r>
      <t>m</t>
    </r>
    <r>
      <rPr>
        <vertAlign val="superscript"/>
        <sz val="10"/>
        <rFont val="Arial"/>
        <family val="2"/>
        <charset val="238"/>
      </rPr>
      <t>1</t>
    </r>
  </si>
  <si>
    <t>CENA/ENOTO [EUR]</t>
  </si>
  <si>
    <t>CENA
[EUR]</t>
  </si>
  <si>
    <t>( EUR )</t>
  </si>
  <si>
    <t>EUR</t>
  </si>
  <si>
    <r>
      <t>m</t>
    </r>
    <r>
      <rPr>
        <vertAlign val="superscript"/>
        <sz val="10"/>
        <rFont val="Arial"/>
        <family val="2"/>
        <charset val="238"/>
      </rPr>
      <t>3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</si>
  <si>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</si>
  <si>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>A - GLAVNI PLINOVODI</t>
  </si>
  <si>
    <t>št.</t>
  </si>
  <si>
    <t>4.1.1</t>
  </si>
  <si>
    <t>4.1.2</t>
  </si>
  <si>
    <t>4.1.3</t>
  </si>
  <si>
    <t>4.1.4</t>
  </si>
  <si>
    <t>4.1.5</t>
  </si>
  <si>
    <t>4.1.6</t>
  </si>
  <si>
    <t>4.1.8</t>
  </si>
  <si>
    <t>SKUPNA VSOTA :</t>
  </si>
  <si>
    <t>4.0</t>
  </si>
  <si>
    <t>4.1</t>
  </si>
  <si>
    <t xml:space="preserve"> PE100</t>
  </si>
  <si>
    <t>Priprava gradbišča, zarisovanje trase, določitev globin izkopa in zakoličba trase, zavarovanje zakoličbe in izdelava zakoličbenega načrta.</t>
  </si>
  <si>
    <t>vozišče:</t>
  </si>
  <si>
    <r>
      <rPr>
        <b/>
        <sz val="10"/>
        <rFont val="Arial"/>
        <family val="2"/>
        <charset val="238"/>
      </rPr>
      <t>bitudrobir:</t>
    </r>
    <r>
      <rPr>
        <sz val="10"/>
        <rFont val="Arial"/>
        <family val="2"/>
        <charset val="238"/>
      </rPr>
      <t xml:space="preserve"> vezana nosilna zmes AC 22 base B 50/70 A3, d = 6 cm</t>
    </r>
  </si>
  <si>
    <t>Dobava montažne armiranobetonske plošče iz C 12/15 za cestno kapo in postavitev na niveleto.</t>
  </si>
  <si>
    <t xml:space="preserve">Zakoličba obstoječih komunalnih naprav (križanja in približevanja) in nadzor upravljalca podzemnih instalacij (vodovod, kanalizacija, plin, vročevod, elektro, javna razsvetljava, TK voj, KTV), ki prečkajo ali kako drugače segajo v profil izkopa (glede na obsežnost objekta in po računu upravljalca). </t>
  </si>
  <si>
    <t>Nepredvidena dela</t>
  </si>
  <si>
    <t>Dobava in vgrajevanje dvoslojnega asfalta, odstranjevanje sloja tampona v debelini grobega in finega asfalta, fino planiranje in valjanje podlage, obrizg z emulzijo, obdelava stika med novim in starim asfaltom in (po potrebi) obnovitvitev horizontalne prometne signalizacije.</t>
  </si>
  <si>
    <t xml:space="preserve">S K U P A J - A : </t>
  </si>
  <si>
    <t xml:space="preserve">S K U P A J - B : </t>
  </si>
  <si>
    <t>PLINOVOD S 3070, PE 110x6.6</t>
  </si>
  <si>
    <t>PLINOVOD S 3079, PE 63x5.8</t>
  </si>
  <si>
    <t>PLINOVOD S 3080, PE 63x5.8</t>
  </si>
  <si>
    <t>PLINOVOD S 3083, PE 63x5.8</t>
  </si>
  <si>
    <t>PLINOVOD S 3084, PE 63x5.8</t>
  </si>
  <si>
    <t>PLINOVOD S 3085, PE 63x5.8</t>
  </si>
  <si>
    <t>PLINOVOD S 3086, PE 63x5.8</t>
  </si>
  <si>
    <t>PRIKLJUČNI PLINOVODI PE 32x3.0</t>
  </si>
  <si>
    <t>PLINOVOD S 3082, PE 110x6.6</t>
  </si>
  <si>
    <t>Asfalt - vgradnja vozišče 10 cm</t>
  </si>
  <si>
    <t>Stroški zapore ceste, prometna signalizacija in osvetlitev zapore - ocena (obračun po dejanskih stroških oz. po m).</t>
  </si>
  <si>
    <r>
      <rPr>
        <b/>
        <sz val="10"/>
        <rFont val="Arial"/>
        <family val="2"/>
        <charset val="238"/>
      </rPr>
      <t>asfaltbeton:</t>
    </r>
    <r>
      <rPr>
        <sz val="10"/>
        <rFont val="Arial"/>
        <family val="2"/>
        <charset val="238"/>
      </rPr>
      <t xml:space="preserve"> vezana obrabno zaporna plast AC 11 surf B 50/70 A3,     d = 4 cm</t>
    </r>
  </si>
  <si>
    <r>
      <rPr>
        <b/>
        <sz val="10"/>
        <rFont val="Arial"/>
        <family val="2"/>
        <charset val="238"/>
      </rPr>
      <t xml:space="preserve">asfaltbeton: </t>
    </r>
    <r>
      <rPr>
        <sz val="10"/>
        <rFont val="Arial"/>
        <family val="2"/>
        <charset val="238"/>
      </rPr>
      <t>vezana obrabno zaporna plast AC 11 surf B 50/70 A3,     d = 4 cm</t>
    </r>
  </si>
  <si>
    <t>4.1.7</t>
  </si>
  <si>
    <t>šifra plinovoda</t>
  </si>
  <si>
    <t>S 3070</t>
  </si>
  <si>
    <t>S 3079</t>
  </si>
  <si>
    <t>S 3080</t>
  </si>
  <si>
    <t>S 3082</t>
  </si>
  <si>
    <t>S 3083</t>
  </si>
  <si>
    <t>S 3084</t>
  </si>
  <si>
    <t>S 3085</t>
  </si>
  <si>
    <t>S 3086</t>
  </si>
  <si>
    <t>PE 110x6.6</t>
  </si>
  <si>
    <t>PE 63x5.8</t>
  </si>
  <si>
    <t>4.1.9</t>
  </si>
  <si>
    <t>oznaka plinovoda</t>
  </si>
  <si>
    <t>Priključni plinovod PE 32</t>
  </si>
  <si>
    <t>PE 32x3.0</t>
  </si>
  <si>
    <t xml:space="preserve">REKAPITULACIJA  </t>
  </si>
  <si>
    <t>oznaka</t>
  </si>
  <si>
    <t>vrednost                ( EUR )</t>
  </si>
  <si>
    <t>I.)</t>
  </si>
  <si>
    <t xml:space="preserve">PLINOVODI </t>
  </si>
  <si>
    <t>II.)</t>
  </si>
  <si>
    <t>PRIKLJUČNI PLINOVODI</t>
  </si>
  <si>
    <t>III.)</t>
  </si>
  <si>
    <t xml:space="preserve">Hišni priključni plinovodi TIP - I
</t>
  </si>
  <si>
    <t>Skupaj :</t>
  </si>
  <si>
    <t>priključni plinovod</t>
  </si>
  <si>
    <t>( kos )</t>
  </si>
  <si>
    <t>POVPREČNA CENA PRIKLJUČNEGA PLINOVODA TIP- I.</t>
  </si>
  <si>
    <t>Plinovod Zbilje- Jeprca</t>
  </si>
  <si>
    <t>gradbena 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</si>
</sst>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SIT&quot;_-;\-* #,##0.00\ &quot;SIT&quot;_-;_-* &quot;-&quot;??\ &quot;SIT&quot;_-;_-@_-"/>
    <numFmt numFmtId="165" formatCode=";;;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name val="Times New Roman CE"/>
      <charset val="238"/>
    </font>
    <font>
      <b/>
      <u/>
      <sz val="18"/>
      <color indexed="16"/>
      <name val="Arial"/>
      <family val="2"/>
      <charset val="238"/>
    </font>
    <font>
      <u/>
      <sz val="10"/>
      <name val="Arial"/>
      <family val="2"/>
      <charset val="238"/>
    </font>
    <font>
      <sz val="12"/>
      <name val="Arial"/>
      <family val="2"/>
      <charset val="238"/>
    </font>
    <font>
      <b/>
      <sz val="20"/>
      <color indexed="16"/>
      <name val="Arial"/>
      <family val="2"/>
      <charset val="238"/>
    </font>
    <font>
      <b/>
      <sz val="12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Times New Roman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" fillId="0" borderId="0"/>
    <xf numFmtId="0" fontId="1" fillId="0" borderId="0"/>
    <xf numFmtId="0" fontId="22" fillId="0" borderId="0"/>
  </cellStyleXfs>
  <cellXfs count="153">
    <xf numFmtId="0" fontId="0" fillId="0" borderId="0" xfId="0"/>
    <xf numFmtId="4" fontId="3" fillId="0" borderId="0" xfId="0" applyNumberFormat="1" applyFont="1" applyAlignment="1" applyProtection="1">
      <alignment horizontal="right"/>
      <protection locked="0"/>
    </xf>
    <xf numFmtId="4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Font="1" applyFill="1"/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/>
    </xf>
    <xf numFmtId="4" fontId="4" fillId="0" borderId="5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49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3" fillId="0" borderId="0" xfId="0" applyFont="1" applyFill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/>
    </xf>
    <xf numFmtId="4" fontId="3" fillId="0" borderId="6" xfId="2" applyNumberFormat="1" applyFont="1" applyFill="1" applyBorder="1" applyAlignment="1" applyProtection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</xf>
    <xf numFmtId="4" fontId="4" fillId="0" borderId="6" xfId="2" applyNumberFormat="1" applyFont="1" applyFill="1" applyBorder="1" applyAlignment="1" applyProtection="1">
      <alignment horizontal="center"/>
    </xf>
    <xf numFmtId="4" fontId="5" fillId="2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15" fillId="0" borderId="0" xfId="12" applyNumberFormat="1" applyFont="1" applyProtection="1"/>
    <xf numFmtId="0" fontId="15" fillId="0" borderId="0" xfId="12" applyFont="1" applyAlignment="1" applyProtection="1">
      <alignment horizontal="center" wrapText="1"/>
    </xf>
    <xf numFmtId="0" fontId="16" fillId="0" borderId="0" xfId="12" applyFont="1" applyAlignment="1" applyProtection="1">
      <alignment horizontal="center" wrapText="1"/>
    </xf>
    <xf numFmtId="0" fontId="0" fillId="0" borderId="0" xfId="0" applyProtection="1"/>
    <xf numFmtId="49" fontId="17" fillId="0" borderId="0" xfId="12" applyNumberFormat="1" applyFont="1" applyProtection="1"/>
    <xf numFmtId="0" fontId="18" fillId="0" borderId="0" xfId="12" applyFont="1" applyProtection="1"/>
    <xf numFmtId="0" fontId="3" fillId="0" borderId="0" xfId="12" applyFont="1" applyProtection="1"/>
    <xf numFmtId="4" fontId="3" fillId="0" borderId="0" xfId="12" applyNumberFormat="1" applyFont="1" applyAlignment="1" applyProtection="1">
      <alignment horizontal="right"/>
    </xf>
    <xf numFmtId="0" fontId="4" fillId="0" borderId="14" xfId="12" applyFont="1" applyBorder="1" applyAlignment="1" applyProtection="1">
      <alignment horizontal="center" vertical="center"/>
    </xf>
    <xf numFmtId="0" fontId="4" fillId="0" borderId="17" xfId="12" applyFont="1" applyBorder="1" applyAlignment="1" applyProtection="1">
      <alignment horizontal="center" vertical="center" wrapText="1"/>
    </xf>
    <xf numFmtId="0" fontId="4" fillId="0" borderId="18" xfId="12" applyFont="1" applyBorder="1" applyAlignment="1" applyProtection="1">
      <alignment horizontal="center"/>
    </xf>
    <xf numFmtId="4" fontId="5" fillId="0" borderId="19" xfId="12" applyNumberFormat="1" applyFont="1" applyBorder="1" applyAlignment="1" applyProtection="1">
      <alignment horizontal="right"/>
    </xf>
    <xf numFmtId="0" fontId="4" fillId="0" borderId="20" xfId="12" applyFont="1" applyFill="1" applyBorder="1" applyAlignment="1" applyProtection="1">
      <alignment horizontal="center"/>
    </xf>
    <xf numFmtId="4" fontId="5" fillId="0" borderId="21" xfId="12" applyNumberFormat="1" applyFont="1" applyBorder="1" applyAlignment="1" applyProtection="1">
      <alignment horizontal="right"/>
    </xf>
    <xf numFmtId="0" fontId="4" fillId="0" borderId="22" xfId="12" applyFont="1" applyBorder="1" applyAlignment="1" applyProtection="1">
      <alignment horizontal="center"/>
    </xf>
    <xf numFmtId="4" fontId="5" fillId="0" borderId="24" xfId="12" applyNumberFormat="1" applyFont="1" applyBorder="1" applyAlignment="1" applyProtection="1">
      <alignment horizontal="right"/>
    </xf>
    <xf numFmtId="0" fontId="4" fillId="0" borderId="0" xfId="12" applyFont="1" applyBorder="1" applyAlignment="1" applyProtection="1">
      <alignment horizontal="center"/>
    </xf>
    <xf numFmtId="0" fontId="5" fillId="0" borderId="0" xfId="12" applyFont="1" applyBorder="1" applyAlignment="1" applyProtection="1">
      <alignment wrapText="1"/>
    </xf>
    <xf numFmtId="0" fontId="3" fillId="0" borderId="0" xfId="12" applyFont="1" applyBorder="1" applyAlignment="1" applyProtection="1">
      <alignment wrapText="1"/>
    </xf>
    <xf numFmtId="4" fontId="5" fillId="0" borderId="0" xfId="12" applyNumberFormat="1" applyFont="1" applyBorder="1" applyAlignment="1" applyProtection="1">
      <alignment horizontal="right"/>
    </xf>
    <xf numFmtId="0" fontId="19" fillId="0" borderId="0" xfId="0" applyFont="1" applyAlignment="1" applyProtection="1">
      <alignment horizontal="left"/>
    </xf>
    <xf numFmtId="0" fontId="4" fillId="0" borderId="0" xfId="13" applyFont="1" applyAlignment="1" applyProtection="1">
      <alignment horizontal="center" vertical="top"/>
    </xf>
    <xf numFmtId="0" fontId="4" fillId="0" borderId="0" xfId="13" applyFont="1" applyAlignment="1" applyProtection="1">
      <alignment vertical="top"/>
    </xf>
    <xf numFmtId="4" fontId="6" fillId="0" borderId="0" xfId="13" applyNumberFormat="1" applyFont="1" applyAlignment="1" applyProtection="1">
      <alignment horizontal="right" vertical="top"/>
    </xf>
    <xf numFmtId="0" fontId="3" fillId="0" borderId="0" xfId="13" applyFont="1" applyAlignment="1" applyProtection="1">
      <alignment vertical="top"/>
    </xf>
    <xf numFmtId="49" fontId="4" fillId="0" borderId="26" xfId="0" applyNumberFormat="1" applyFont="1" applyFill="1" applyBorder="1" applyAlignment="1" applyProtection="1">
      <alignment horizontal="center" vertical="center" textRotation="90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textRotation="90"/>
    </xf>
    <xf numFmtId="4" fontId="4" fillId="0" borderId="26" xfId="0" applyNumberFormat="1" applyFont="1" applyFill="1" applyBorder="1" applyAlignment="1" applyProtection="1">
      <alignment horizontal="center" vertical="center" textRotation="90" wrapText="1"/>
    </xf>
    <xf numFmtId="165" fontId="3" fillId="0" borderId="0" xfId="14" applyNumberFormat="1" applyFont="1" applyProtection="1"/>
    <xf numFmtId="0" fontId="20" fillId="0" borderId="0" xfId="14" applyFont="1" applyProtection="1"/>
    <xf numFmtId="4" fontId="3" fillId="0" borderId="0" xfId="14" applyNumberFormat="1" applyFont="1" applyProtection="1"/>
    <xf numFmtId="0" fontId="20" fillId="0" borderId="0" xfId="14" applyFont="1" applyAlignment="1" applyProtection="1">
      <alignment horizontal="center" vertical="top"/>
    </xf>
    <xf numFmtId="0" fontId="21" fillId="0" borderId="0" xfId="15" applyFont="1" applyAlignment="1" applyProtection="1">
      <alignment horizontal="justify" vertical="justify" wrapText="1"/>
    </xf>
    <xf numFmtId="0" fontId="3" fillId="0" borderId="0" xfId="14" applyFont="1" applyProtection="1"/>
    <xf numFmtId="4" fontId="3" fillId="0" borderId="0" xfId="14" applyNumberFormat="1" applyFont="1" applyAlignment="1" applyProtection="1">
      <alignment horizontal="right"/>
      <protection locked="0"/>
    </xf>
    <xf numFmtId="4" fontId="20" fillId="0" borderId="0" xfId="14" applyNumberFormat="1" applyFont="1" applyAlignment="1" applyProtection="1">
      <alignment horizontal="right"/>
    </xf>
    <xf numFmtId="0" fontId="3" fillId="0" borderId="0" xfId="14" applyFont="1" applyAlignment="1" applyProtection="1">
      <alignment horizontal="center"/>
    </xf>
    <xf numFmtId="0" fontId="23" fillId="0" borderId="25" xfId="14" applyFont="1" applyBorder="1" applyAlignment="1" applyProtection="1">
      <alignment horizontal="center"/>
    </xf>
    <xf numFmtId="0" fontId="24" fillId="0" borderId="25" xfId="14" applyFont="1" applyBorder="1" applyAlignment="1" applyProtection="1">
      <alignment horizontal="left"/>
    </xf>
    <xf numFmtId="0" fontId="23" fillId="0" borderId="25" xfId="14" applyFont="1" applyBorder="1" applyProtection="1"/>
    <xf numFmtId="4" fontId="24" fillId="0" borderId="25" xfId="14" applyNumberFormat="1" applyFont="1" applyBorder="1" applyAlignment="1" applyProtection="1">
      <alignment horizontal="right"/>
    </xf>
    <xf numFmtId="4" fontId="24" fillId="0" borderId="25" xfId="14" applyNumberFormat="1" applyFont="1" applyBorder="1" applyProtection="1"/>
    <xf numFmtId="4" fontId="6" fillId="0" borderId="0" xfId="13" applyNumberFormat="1" applyFont="1" applyAlignment="1" applyProtection="1">
      <alignment vertical="top"/>
    </xf>
    <xf numFmtId="0" fontId="15" fillId="0" borderId="0" xfId="12" applyFont="1" applyAlignment="1" applyProtection="1">
      <alignment horizontal="center" vertical="center" wrapText="1"/>
    </xf>
    <xf numFmtId="0" fontId="5" fillId="0" borderId="23" xfId="12" applyFont="1" applyBorder="1" applyAlignment="1" applyProtection="1">
      <alignment wrapText="1"/>
    </xf>
    <xf numFmtId="0" fontId="3" fillId="0" borderId="23" xfId="12" applyFont="1" applyBorder="1" applyAlignment="1" applyProtection="1">
      <alignment wrapText="1"/>
    </xf>
    <xf numFmtId="0" fontId="8" fillId="0" borderId="0" xfId="12" applyFont="1" applyAlignment="1" applyProtection="1">
      <alignment horizontal="center" vertical="center"/>
    </xf>
    <xf numFmtId="0" fontId="25" fillId="0" borderId="0" xfId="0" applyFont="1" applyAlignment="1">
      <alignment horizontal="center" vertical="center"/>
    </xf>
    <xf numFmtId="0" fontId="15" fillId="0" borderId="0" xfId="12" applyFont="1" applyAlignment="1" applyProtection="1">
      <alignment horizontal="center" vertical="center" wrapText="1"/>
    </xf>
    <xf numFmtId="0" fontId="4" fillId="0" borderId="15" xfId="12" applyFont="1" applyBorder="1" applyAlignment="1" applyProtection="1">
      <alignment horizontal="center" vertical="center" wrapText="1"/>
    </xf>
    <xf numFmtId="0" fontId="4" fillId="0" borderId="16" xfId="12" applyFont="1" applyBorder="1" applyAlignment="1" applyProtection="1">
      <alignment horizontal="center" vertical="center" wrapText="1"/>
    </xf>
    <xf numFmtId="0" fontId="5" fillId="0" borderId="1" xfId="12" applyFont="1" applyBorder="1" applyAlignment="1" applyProtection="1">
      <alignment wrapText="1"/>
    </xf>
    <xf numFmtId="0" fontId="3" fillId="0" borderId="1" xfId="12" applyFont="1" applyBorder="1" applyAlignment="1" applyProtection="1">
      <alignment wrapText="1"/>
    </xf>
    <xf numFmtId="0" fontId="3" fillId="0" borderId="1" xfId="12" applyFont="1" applyBorder="1" applyAlignment="1" applyProtection="1"/>
    <xf numFmtId="0" fontId="5" fillId="0" borderId="3" xfId="12" applyFont="1" applyBorder="1" applyAlignment="1" applyProtection="1">
      <alignment wrapText="1"/>
    </xf>
    <xf numFmtId="0" fontId="3" fillId="0" borderId="3" xfId="12" applyFont="1" applyBorder="1" applyAlignment="1" applyProtection="1">
      <alignment wrapText="1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0" borderId="0" xfId="0" applyNumberFormat="1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centerContinuous" vertical="top"/>
    </xf>
    <xf numFmtId="4" fontId="6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center" textRotation="9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textRotation="90"/>
    </xf>
    <xf numFmtId="4" fontId="4" fillId="0" borderId="1" xfId="0" applyNumberFormat="1" applyFont="1" applyBorder="1" applyAlignment="1" applyProtection="1">
      <alignment horizontal="center" vertical="center" textRotation="90" wrapText="1"/>
    </xf>
    <xf numFmtId="0" fontId="3" fillId="0" borderId="0" xfId="0" applyFont="1" applyAlignment="1" applyProtection="1">
      <alignment vertical="top" wrapText="1"/>
    </xf>
    <xf numFmtId="165" fontId="4" fillId="0" borderId="2" xfId="0" applyNumberFormat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vertical="top"/>
    </xf>
    <xf numFmtId="4" fontId="6" fillId="0" borderId="2" xfId="0" applyNumberFormat="1" applyFont="1" applyBorder="1" applyAlignment="1" applyProtection="1">
      <alignment horizontal="right" vertical="top"/>
    </xf>
    <xf numFmtId="0" fontId="3" fillId="0" borderId="2" xfId="0" applyFont="1" applyBorder="1" applyAlignment="1" applyProtection="1">
      <alignment horizontal="right" vertical="top"/>
    </xf>
    <xf numFmtId="0" fontId="4" fillId="0" borderId="0" xfId="0" applyFont="1" applyFill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4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" fontId="3" fillId="0" borderId="0" xfId="0" applyNumberFormat="1" applyFont="1" applyAlignment="1" applyProtection="1">
      <alignment horizontal="right"/>
    </xf>
    <xf numFmtId="4" fontId="3" fillId="0" borderId="0" xfId="0" applyNumberFormat="1" applyFont="1" applyBorder="1" applyAlignment="1" applyProtection="1">
      <alignment horizontal="right"/>
    </xf>
    <xf numFmtId="4" fontId="6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center" vertical="top"/>
    </xf>
    <xf numFmtId="0" fontId="13" fillId="0" borderId="0" xfId="0" applyFont="1" applyFill="1" applyAlignment="1" applyProtection="1">
      <alignment horizontal="left" wrapText="1"/>
    </xf>
    <xf numFmtId="0" fontId="6" fillId="0" borderId="0" xfId="0" applyFont="1" applyFill="1" applyAlignment="1" applyProtection="1">
      <alignment horizontal="center"/>
    </xf>
    <xf numFmtId="9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4" fillId="0" borderId="3" xfId="0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center" vertical="top"/>
    </xf>
    <xf numFmtId="4" fontId="4" fillId="0" borderId="3" xfId="0" applyNumberFormat="1" applyFont="1" applyFill="1" applyBorder="1" applyAlignment="1" applyProtection="1">
      <alignment horizontal="right" vertical="top"/>
    </xf>
    <xf numFmtId="0" fontId="3" fillId="0" borderId="0" xfId="0" applyFont="1" applyFill="1" applyAlignment="1" applyProtection="1">
      <alignment horizontal="center" vertical="top"/>
    </xf>
    <xf numFmtId="4" fontId="6" fillId="0" borderId="0" xfId="0" applyNumberFormat="1" applyFont="1" applyFill="1" applyAlignment="1" applyProtection="1">
      <alignment horizontal="right" vertical="top"/>
    </xf>
    <xf numFmtId="0" fontId="3" fillId="0" borderId="0" xfId="0" applyFont="1" applyFill="1" applyAlignment="1" applyProtection="1">
      <alignment horizontal="right" vertical="top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4" fontId="3" fillId="0" borderId="0" xfId="0" applyNumberFormat="1" applyFont="1" applyProtection="1"/>
    <xf numFmtId="0" fontId="4" fillId="0" borderId="0" xfId="0" applyFont="1" applyAlignment="1" applyProtection="1">
      <alignment vertical="top"/>
    </xf>
  </cellXfs>
  <cellStyles count="16">
    <cellStyle name="Navadno" xfId="0" builtinId="0"/>
    <cellStyle name="Navadno 15" xfId="3"/>
    <cellStyle name="Navadno 16" xfId="4"/>
    <cellStyle name="Navadno 2 50" xfId="5"/>
    <cellStyle name="Navadno 49" xfId="6"/>
    <cellStyle name="Navadno 50" xfId="7"/>
    <cellStyle name="Navadno 51" xfId="11"/>
    <cellStyle name="Navadno 52" xfId="9"/>
    <cellStyle name="Navadno 53" xfId="10"/>
    <cellStyle name="Navadno 54" xfId="8"/>
    <cellStyle name="Navadno_HRUŠICA-g.d." xfId="13"/>
    <cellStyle name="Navadno_POPIS DEL ZA GRADBENA DELA ILOVICA1" xfId="12"/>
    <cellStyle name="Navadno_POPIS GRADBENIH DEL PODGORICA" xfId="14"/>
    <cellStyle name="Normal_N36023 (2)" xfId="1"/>
    <cellStyle name="Normal_PL_SD 2" xfId="15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D_KOZARJE\mapa_05\popis_podboj\Kozarje_popis_Strojni_JPE_PGD_09112007_podb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rojniki/PLIN/JPE%20LJUBLJANA/plin_JPE_RV%2033_8089/00_04_05_09_PZI_8089/05_01_Strojne_instalacije_in_strojna_oprema/PZI_RV33_POP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N_31260"/>
      <sheetName val="N_31262"/>
      <sheetName val="N_31361"/>
      <sheetName val="N_31363"/>
      <sheetName val="N_40062"/>
      <sheetName val="N_40063"/>
      <sheetName val="N_40065"/>
      <sheetName val="N_40066"/>
      <sheetName val="N_40068"/>
      <sheetName val="N_40067"/>
      <sheetName val="N_40069 "/>
      <sheetName val="N_40070"/>
      <sheetName val="P"/>
      <sheetName val="REK"/>
      <sheetName val="HPR_SD_stara verzija"/>
    </sheetNames>
    <sheetDataSet>
      <sheetData sheetId="0">
        <row r="16">
          <cell r="B16">
            <v>1.2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ARMATURA"/>
      <sheetName val="MATERIAL"/>
      <sheetName val="REKAPITULACIJA"/>
    </sheetNames>
    <sheetDataSet>
      <sheetData sheetId="0" refreshError="1">
        <row r="14">
          <cell r="B1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zoomScaleNormal="100" zoomScaleSheetLayoutView="100" workbookViewId="0">
      <selection activeCell="G21" sqref="G21"/>
    </sheetView>
  </sheetViews>
  <sheetFormatPr defaultColWidth="8.85546875" defaultRowHeight="12.75" x14ac:dyDescent="0.2"/>
  <cols>
    <col min="1" max="1" width="5.5703125" style="3" customWidth="1"/>
    <col min="2" max="2" width="15.28515625" style="3" customWidth="1"/>
    <col min="3" max="3" width="13.42578125" style="3" customWidth="1"/>
    <col min="4" max="4" width="10.85546875" style="3" customWidth="1"/>
    <col min="5" max="5" width="13.5703125" style="3" customWidth="1"/>
    <col min="6" max="6" width="13.140625" style="3" customWidth="1"/>
    <col min="7" max="7" width="16.5703125" style="5" customWidth="1"/>
    <col min="8" max="16384" width="8.85546875" style="3"/>
  </cols>
  <sheetData>
    <row r="1" spans="1:10" s="28" customFormat="1" ht="23.25" x14ac:dyDescent="0.35">
      <c r="A1" s="25"/>
      <c r="B1" s="26"/>
      <c r="C1" s="74" t="s">
        <v>83</v>
      </c>
      <c r="D1" s="74"/>
      <c r="E1" s="74"/>
      <c r="F1" s="74"/>
      <c r="G1" s="27"/>
    </row>
    <row r="2" spans="1:10" s="28" customFormat="1" ht="23.25" x14ac:dyDescent="0.35">
      <c r="A2" s="25"/>
      <c r="B2" s="26"/>
      <c r="C2" s="69"/>
      <c r="D2" s="69"/>
      <c r="E2" s="69"/>
      <c r="F2" s="69"/>
      <c r="G2" s="27"/>
    </row>
    <row r="3" spans="1:10" s="28" customFormat="1" ht="23.25" x14ac:dyDescent="0.35">
      <c r="A3" s="25"/>
      <c r="B3" s="26"/>
      <c r="C3" s="72" t="s">
        <v>96</v>
      </c>
      <c r="D3" s="73"/>
      <c r="E3" s="73"/>
      <c r="F3" s="73"/>
      <c r="G3" s="27"/>
    </row>
    <row r="4" spans="1:10" s="28" customFormat="1" ht="27" thickBot="1" x14ac:dyDescent="0.45">
      <c r="A4" s="29"/>
      <c r="B4" s="30"/>
      <c r="C4" s="30"/>
      <c r="D4" s="30"/>
      <c r="E4" s="31"/>
      <c r="F4" s="31"/>
      <c r="G4" s="32"/>
    </row>
    <row r="5" spans="1:10" s="28" customFormat="1" ht="26.25" thickBot="1" x14ac:dyDescent="0.25">
      <c r="A5" s="33" t="s">
        <v>84</v>
      </c>
      <c r="B5" s="75" t="s">
        <v>97</v>
      </c>
      <c r="C5" s="76"/>
      <c r="D5" s="76"/>
      <c r="E5" s="76"/>
      <c r="F5" s="76"/>
      <c r="G5" s="34" t="s">
        <v>85</v>
      </c>
    </row>
    <row r="6" spans="1:10" s="28" customFormat="1" ht="15.75" x14ac:dyDescent="0.25">
      <c r="A6" s="35" t="s">
        <v>86</v>
      </c>
      <c r="B6" s="77" t="s">
        <v>87</v>
      </c>
      <c r="C6" s="78"/>
      <c r="D6" s="78"/>
      <c r="E6" s="78"/>
      <c r="F6" s="79"/>
      <c r="G6" s="36">
        <f>SUM(G21)</f>
        <v>0</v>
      </c>
    </row>
    <row r="7" spans="1:10" s="28" customFormat="1" ht="15.75" x14ac:dyDescent="0.25">
      <c r="A7" s="37" t="s">
        <v>88</v>
      </c>
      <c r="B7" s="80" t="s">
        <v>89</v>
      </c>
      <c r="C7" s="81"/>
      <c r="D7" s="81"/>
      <c r="E7" s="81"/>
      <c r="F7" s="81"/>
      <c r="G7" s="38">
        <f>SUM(G26)</f>
        <v>0</v>
      </c>
    </row>
    <row r="8" spans="1:10" s="28" customFormat="1" ht="16.5" thickBot="1" x14ac:dyDescent="0.3">
      <c r="A8" s="39" t="s">
        <v>90</v>
      </c>
      <c r="B8" s="70" t="s">
        <v>95</v>
      </c>
      <c r="C8" s="71"/>
      <c r="D8" s="71"/>
      <c r="E8" s="71"/>
      <c r="F8" s="71"/>
      <c r="G8" s="40">
        <f>SUM(G26)</f>
        <v>0</v>
      </c>
    </row>
    <row r="9" spans="1:10" s="28" customFormat="1" ht="15.75" x14ac:dyDescent="0.25">
      <c r="A9" s="41"/>
      <c r="B9" s="42"/>
      <c r="C9" s="43"/>
      <c r="D9" s="43"/>
      <c r="E9" s="43"/>
      <c r="F9" s="43"/>
      <c r="G9" s="44"/>
    </row>
    <row r="10" spans="1:10" ht="15.75" x14ac:dyDescent="0.25">
      <c r="A10" s="82" t="s">
        <v>32</v>
      </c>
      <c r="B10" s="83"/>
      <c r="C10" s="83"/>
      <c r="D10" s="83"/>
      <c r="E10" s="83"/>
      <c r="F10" s="83"/>
      <c r="G10" s="84"/>
    </row>
    <row r="11" spans="1:10" s="5" customFormat="1" ht="25.5" x14ac:dyDescent="0.2">
      <c r="A11" s="86" t="s">
        <v>33</v>
      </c>
      <c r="B11" s="88" t="s">
        <v>68</v>
      </c>
      <c r="C11" s="89"/>
      <c r="D11" s="86" t="s">
        <v>3</v>
      </c>
      <c r="E11" s="86" t="s">
        <v>4</v>
      </c>
      <c r="F11" s="24" t="s">
        <v>5</v>
      </c>
      <c r="G11" s="24" t="s">
        <v>6</v>
      </c>
      <c r="H11" s="6"/>
      <c r="I11" s="6"/>
      <c r="J11" s="6"/>
    </row>
    <row r="12" spans="1:10" x14ac:dyDescent="0.2">
      <c r="A12" s="87"/>
      <c r="B12" s="90"/>
      <c r="C12" s="91"/>
      <c r="D12" s="87"/>
      <c r="E12" s="87"/>
      <c r="F12" s="7" t="s">
        <v>7</v>
      </c>
      <c r="G12" s="7" t="s">
        <v>28</v>
      </c>
    </row>
    <row r="13" spans="1:10" ht="15" customHeight="1" x14ac:dyDescent="0.2">
      <c r="A13" s="10" t="s">
        <v>34</v>
      </c>
      <c r="B13" s="92" t="s">
        <v>69</v>
      </c>
      <c r="C13" s="93"/>
      <c r="D13" s="19" t="s">
        <v>44</v>
      </c>
      <c r="E13" s="19" t="s">
        <v>77</v>
      </c>
      <c r="F13" s="8">
        <v>978</v>
      </c>
      <c r="G13" s="20">
        <f>+'S 3070_GD'!F41</f>
        <v>0</v>
      </c>
    </row>
    <row r="14" spans="1:10" ht="13.15" customHeight="1" x14ac:dyDescent="0.2">
      <c r="A14" s="10" t="s">
        <v>35</v>
      </c>
      <c r="B14" s="92" t="s">
        <v>70</v>
      </c>
      <c r="C14" s="93"/>
      <c r="D14" s="19" t="s">
        <v>44</v>
      </c>
      <c r="E14" s="19" t="s">
        <v>78</v>
      </c>
      <c r="F14" s="8">
        <v>8</v>
      </c>
      <c r="G14" s="20">
        <f>+'S 3079_GD'!F37</f>
        <v>0</v>
      </c>
      <c r="H14" s="9"/>
    </row>
    <row r="15" spans="1:10" ht="13.15" customHeight="1" x14ac:dyDescent="0.2">
      <c r="A15" s="10" t="s">
        <v>36</v>
      </c>
      <c r="B15" s="92" t="s">
        <v>71</v>
      </c>
      <c r="C15" s="93"/>
      <c r="D15" s="19" t="s">
        <v>44</v>
      </c>
      <c r="E15" s="19" t="s">
        <v>78</v>
      </c>
      <c r="F15" s="8">
        <v>9</v>
      </c>
      <c r="G15" s="21">
        <f>+'S 3080_GD'!F42</f>
        <v>0</v>
      </c>
      <c r="H15" s="9"/>
    </row>
    <row r="16" spans="1:10" ht="13.15" customHeight="1" x14ac:dyDescent="0.2">
      <c r="A16" s="10" t="s">
        <v>37</v>
      </c>
      <c r="B16" s="92" t="s">
        <v>72</v>
      </c>
      <c r="C16" s="94"/>
      <c r="D16" s="19" t="s">
        <v>44</v>
      </c>
      <c r="E16" s="19" t="s">
        <v>77</v>
      </c>
      <c r="F16" s="8">
        <v>241</v>
      </c>
      <c r="G16" s="21">
        <f>+'S 3082_GD'!F40</f>
        <v>0</v>
      </c>
      <c r="H16" s="9"/>
    </row>
    <row r="17" spans="1:8" ht="13.15" customHeight="1" x14ac:dyDescent="0.2">
      <c r="A17" s="10" t="s">
        <v>38</v>
      </c>
      <c r="B17" s="92" t="s">
        <v>73</v>
      </c>
      <c r="C17" s="94"/>
      <c r="D17" s="19" t="s">
        <v>44</v>
      </c>
      <c r="E17" s="19" t="s">
        <v>78</v>
      </c>
      <c r="F17" s="8">
        <v>7</v>
      </c>
      <c r="G17" s="21">
        <f>+'S 3083_GD'!F37</f>
        <v>0</v>
      </c>
      <c r="H17" s="9"/>
    </row>
    <row r="18" spans="1:8" ht="13.15" customHeight="1" x14ac:dyDescent="0.2">
      <c r="A18" s="10" t="s">
        <v>39</v>
      </c>
      <c r="B18" s="92" t="s">
        <v>74</v>
      </c>
      <c r="C18" s="94"/>
      <c r="D18" s="19" t="s">
        <v>44</v>
      </c>
      <c r="E18" s="19" t="s">
        <v>78</v>
      </c>
      <c r="F18" s="8">
        <v>3</v>
      </c>
      <c r="G18" s="21">
        <f>+'S 3084_GD'!F37</f>
        <v>0</v>
      </c>
      <c r="H18" s="9"/>
    </row>
    <row r="19" spans="1:8" ht="13.15" customHeight="1" x14ac:dyDescent="0.2">
      <c r="A19" s="10" t="s">
        <v>67</v>
      </c>
      <c r="B19" s="92" t="s">
        <v>75</v>
      </c>
      <c r="C19" s="94"/>
      <c r="D19" s="19" t="s">
        <v>44</v>
      </c>
      <c r="E19" s="19" t="s">
        <v>78</v>
      </c>
      <c r="F19" s="8">
        <v>10</v>
      </c>
      <c r="G19" s="21">
        <f>+'S 3085_GD'!F37</f>
        <v>0</v>
      </c>
      <c r="H19" s="9"/>
    </row>
    <row r="20" spans="1:8" ht="13.15" customHeight="1" x14ac:dyDescent="0.2">
      <c r="A20" s="10" t="s">
        <v>40</v>
      </c>
      <c r="B20" s="92" t="s">
        <v>76</v>
      </c>
      <c r="C20" s="94"/>
      <c r="D20" s="19" t="s">
        <v>44</v>
      </c>
      <c r="E20" s="19" t="s">
        <v>78</v>
      </c>
      <c r="F20" s="8">
        <v>8</v>
      </c>
      <c r="G20" s="21">
        <f>+'S 3086_GD'!F37</f>
        <v>0</v>
      </c>
      <c r="H20" s="9"/>
    </row>
    <row r="21" spans="1:8" x14ac:dyDescent="0.2">
      <c r="A21" s="85" t="s">
        <v>52</v>
      </c>
      <c r="B21" s="85"/>
      <c r="C21" s="85"/>
      <c r="D21" s="85"/>
      <c r="E21" s="85"/>
      <c r="F21" s="85"/>
      <c r="G21" s="22">
        <f>SUM(G13:G20)</f>
        <v>0</v>
      </c>
    </row>
    <row r="22" spans="1:8" ht="15.75" x14ac:dyDescent="0.25">
      <c r="A22" s="82" t="s">
        <v>12</v>
      </c>
      <c r="B22" s="83"/>
      <c r="C22" s="83"/>
      <c r="D22" s="83"/>
      <c r="E22" s="83"/>
      <c r="F22" s="83"/>
      <c r="G22" s="84"/>
    </row>
    <row r="23" spans="1:8" ht="25.5" x14ac:dyDescent="0.2">
      <c r="A23" s="86" t="s">
        <v>33</v>
      </c>
      <c r="B23" s="88" t="s">
        <v>80</v>
      </c>
      <c r="C23" s="96"/>
      <c r="D23" s="86" t="s">
        <v>3</v>
      </c>
      <c r="E23" s="86" t="s">
        <v>4</v>
      </c>
      <c r="F23" s="24" t="s">
        <v>93</v>
      </c>
      <c r="G23" s="24" t="s">
        <v>6</v>
      </c>
    </row>
    <row r="24" spans="1:8" x14ac:dyDescent="0.2">
      <c r="A24" s="87"/>
      <c r="B24" s="90"/>
      <c r="C24" s="97"/>
      <c r="D24" s="87"/>
      <c r="E24" s="87"/>
      <c r="F24" s="7" t="s">
        <v>94</v>
      </c>
      <c r="G24" s="7" t="s">
        <v>28</v>
      </c>
    </row>
    <row r="25" spans="1:8" x14ac:dyDescent="0.2">
      <c r="A25" s="10" t="s">
        <v>79</v>
      </c>
      <c r="B25" s="92" t="s">
        <v>81</v>
      </c>
      <c r="C25" s="94"/>
      <c r="D25" s="19" t="s">
        <v>44</v>
      </c>
      <c r="E25" s="19" t="s">
        <v>82</v>
      </c>
      <c r="F25" s="8">
        <f>SUM('HP TIP I.- gd'!C8)</f>
        <v>15</v>
      </c>
      <c r="G25" s="20">
        <f>SUM('HP TIP I.- gd'!F10)</f>
        <v>0</v>
      </c>
    </row>
    <row r="26" spans="1:8" x14ac:dyDescent="0.2">
      <c r="A26" s="85" t="s">
        <v>53</v>
      </c>
      <c r="B26" s="85"/>
      <c r="C26" s="85"/>
      <c r="D26" s="85"/>
      <c r="E26" s="85"/>
      <c r="F26" s="85"/>
      <c r="G26" s="22">
        <f>SUM(G25)</f>
        <v>0</v>
      </c>
    </row>
    <row r="27" spans="1:8" ht="15.75" x14ac:dyDescent="0.25">
      <c r="A27" s="13"/>
      <c r="B27" s="14"/>
      <c r="C27" s="14"/>
      <c r="D27" s="14"/>
      <c r="E27" s="14"/>
      <c r="F27" s="14"/>
      <c r="G27" s="15"/>
    </row>
    <row r="28" spans="1:8" s="11" customFormat="1" ht="15.75" x14ac:dyDescent="0.2">
      <c r="A28" s="95" t="s">
        <v>41</v>
      </c>
      <c r="B28" s="95"/>
      <c r="C28" s="95"/>
      <c r="D28" s="95"/>
      <c r="E28" s="95"/>
      <c r="F28" s="95"/>
      <c r="G28" s="23">
        <f>SUM(G26,G21)</f>
        <v>0</v>
      </c>
    </row>
    <row r="29" spans="1:8" s="11" customFormat="1" x14ac:dyDescent="0.2">
      <c r="G29" s="12"/>
    </row>
    <row r="30" spans="1:8" s="11" customFormat="1" x14ac:dyDescent="0.2">
      <c r="G30" s="12"/>
    </row>
    <row r="31" spans="1:8" s="11" customFormat="1" x14ac:dyDescent="0.2">
      <c r="G31" s="12"/>
    </row>
    <row r="32" spans="1:8" s="11" customFormat="1" x14ac:dyDescent="0.2">
      <c r="G32" s="12"/>
    </row>
    <row r="33" spans="7:7" s="11" customFormat="1" x14ac:dyDescent="0.2">
      <c r="G33" s="12"/>
    </row>
    <row r="34" spans="7:7" s="11" customFormat="1" x14ac:dyDescent="0.2">
      <c r="G34" s="12"/>
    </row>
    <row r="35" spans="7:7" s="11" customFormat="1" x14ac:dyDescent="0.2">
      <c r="G35" s="12"/>
    </row>
    <row r="36" spans="7:7" s="11" customFormat="1" x14ac:dyDescent="0.2">
      <c r="G36" s="12"/>
    </row>
  </sheetData>
  <mergeCells count="28">
    <mergeCell ref="A28:F28"/>
    <mergeCell ref="A11:A12"/>
    <mergeCell ref="D11:D12"/>
    <mergeCell ref="D23:D24"/>
    <mergeCell ref="B20:C20"/>
    <mergeCell ref="B23:C24"/>
    <mergeCell ref="B25:C25"/>
    <mergeCell ref="A10:G10"/>
    <mergeCell ref="A22:G22"/>
    <mergeCell ref="A26:F26"/>
    <mergeCell ref="A21:F21"/>
    <mergeCell ref="A23:A24"/>
    <mergeCell ref="B11:C12"/>
    <mergeCell ref="B13:C13"/>
    <mergeCell ref="B14:C14"/>
    <mergeCell ref="B15:C15"/>
    <mergeCell ref="B16:C16"/>
    <mergeCell ref="B17:C17"/>
    <mergeCell ref="B18:C18"/>
    <mergeCell ref="B19:C19"/>
    <mergeCell ref="E23:E24"/>
    <mergeCell ref="E11:E12"/>
    <mergeCell ref="B8:F8"/>
    <mergeCell ref="C3:F3"/>
    <mergeCell ref="C1:F1"/>
    <mergeCell ref="B5:F5"/>
    <mergeCell ref="B6:F6"/>
    <mergeCell ref="B7:F7"/>
  </mergeCells>
  <phoneticPr fontId="0" type="noConversion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zoomScaleNormal="100" zoomScaleSheetLayoutView="100" workbookViewId="0">
      <selection activeCell="E14" sqref="E14"/>
    </sheetView>
  </sheetViews>
  <sheetFormatPr defaultRowHeight="12.75" x14ac:dyDescent="0.2"/>
  <cols>
    <col min="1" max="1" width="6.7109375" style="152" customWidth="1"/>
    <col min="2" max="2" width="36.7109375" style="142" customWidth="1"/>
    <col min="3" max="4" width="6.7109375" style="103" customWidth="1"/>
    <col min="5" max="5" width="12.7109375" style="101" customWidth="1"/>
    <col min="6" max="6" width="15.7109375" style="102" customWidth="1"/>
    <col min="7" max="256" width="9.140625" style="28"/>
    <col min="257" max="257" width="6.7109375" style="28" customWidth="1"/>
    <col min="258" max="258" width="36.7109375" style="28" customWidth="1"/>
    <col min="259" max="260" width="6.7109375" style="28" customWidth="1"/>
    <col min="261" max="261" width="12.7109375" style="28" customWidth="1"/>
    <col min="262" max="262" width="15.7109375" style="28" customWidth="1"/>
    <col min="263" max="512" width="9.140625" style="28"/>
    <col min="513" max="513" width="6.7109375" style="28" customWidth="1"/>
    <col min="514" max="514" width="36.7109375" style="28" customWidth="1"/>
    <col min="515" max="516" width="6.7109375" style="28" customWidth="1"/>
    <col min="517" max="517" width="12.7109375" style="28" customWidth="1"/>
    <col min="518" max="518" width="15.7109375" style="28" customWidth="1"/>
    <col min="519" max="768" width="9.140625" style="28"/>
    <col min="769" max="769" width="6.7109375" style="28" customWidth="1"/>
    <col min="770" max="770" width="36.7109375" style="28" customWidth="1"/>
    <col min="771" max="772" width="6.7109375" style="28" customWidth="1"/>
    <col min="773" max="773" width="12.7109375" style="28" customWidth="1"/>
    <col min="774" max="774" width="15.7109375" style="28" customWidth="1"/>
    <col min="775" max="1024" width="9.140625" style="28"/>
    <col min="1025" max="1025" width="6.7109375" style="28" customWidth="1"/>
    <col min="1026" max="1026" width="36.7109375" style="28" customWidth="1"/>
    <col min="1027" max="1028" width="6.7109375" style="28" customWidth="1"/>
    <col min="1029" max="1029" width="12.7109375" style="28" customWidth="1"/>
    <col min="1030" max="1030" width="15.7109375" style="28" customWidth="1"/>
    <col min="1031" max="1280" width="9.140625" style="28"/>
    <col min="1281" max="1281" width="6.7109375" style="28" customWidth="1"/>
    <col min="1282" max="1282" width="36.7109375" style="28" customWidth="1"/>
    <col min="1283" max="1284" width="6.7109375" style="28" customWidth="1"/>
    <col min="1285" max="1285" width="12.7109375" style="28" customWidth="1"/>
    <col min="1286" max="1286" width="15.7109375" style="28" customWidth="1"/>
    <col min="1287" max="1536" width="9.140625" style="28"/>
    <col min="1537" max="1537" width="6.7109375" style="28" customWidth="1"/>
    <col min="1538" max="1538" width="36.7109375" style="28" customWidth="1"/>
    <col min="1539" max="1540" width="6.7109375" style="28" customWidth="1"/>
    <col min="1541" max="1541" width="12.7109375" style="28" customWidth="1"/>
    <col min="1542" max="1542" width="15.7109375" style="28" customWidth="1"/>
    <col min="1543" max="1792" width="9.140625" style="28"/>
    <col min="1793" max="1793" width="6.7109375" style="28" customWidth="1"/>
    <col min="1794" max="1794" width="36.7109375" style="28" customWidth="1"/>
    <col min="1795" max="1796" width="6.7109375" style="28" customWidth="1"/>
    <col min="1797" max="1797" width="12.7109375" style="28" customWidth="1"/>
    <col min="1798" max="1798" width="15.7109375" style="28" customWidth="1"/>
    <col min="1799" max="2048" width="9.140625" style="28"/>
    <col min="2049" max="2049" width="6.7109375" style="28" customWidth="1"/>
    <col min="2050" max="2050" width="36.7109375" style="28" customWidth="1"/>
    <col min="2051" max="2052" width="6.7109375" style="28" customWidth="1"/>
    <col min="2053" max="2053" width="12.7109375" style="28" customWidth="1"/>
    <col min="2054" max="2054" width="15.7109375" style="28" customWidth="1"/>
    <col min="2055" max="2304" width="9.140625" style="28"/>
    <col min="2305" max="2305" width="6.7109375" style="28" customWidth="1"/>
    <col min="2306" max="2306" width="36.7109375" style="28" customWidth="1"/>
    <col min="2307" max="2308" width="6.7109375" style="28" customWidth="1"/>
    <col min="2309" max="2309" width="12.7109375" style="28" customWidth="1"/>
    <col min="2310" max="2310" width="15.7109375" style="28" customWidth="1"/>
    <col min="2311" max="2560" width="9.140625" style="28"/>
    <col min="2561" max="2561" width="6.7109375" style="28" customWidth="1"/>
    <col min="2562" max="2562" width="36.7109375" style="28" customWidth="1"/>
    <col min="2563" max="2564" width="6.7109375" style="28" customWidth="1"/>
    <col min="2565" max="2565" width="12.7109375" style="28" customWidth="1"/>
    <col min="2566" max="2566" width="15.7109375" style="28" customWidth="1"/>
    <col min="2567" max="2816" width="9.140625" style="28"/>
    <col min="2817" max="2817" width="6.7109375" style="28" customWidth="1"/>
    <col min="2818" max="2818" width="36.7109375" style="28" customWidth="1"/>
    <col min="2819" max="2820" width="6.7109375" style="28" customWidth="1"/>
    <col min="2821" max="2821" width="12.7109375" style="28" customWidth="1"/>
    <col min="2822" max="2822" width="15.7109375" style="28" customWidth="1"/>
    <col min="2823" max="3072" width="9.140625" style="28"/>
    <col min="3073" max="3073" width="6.7109375" style="28" customWidth="1"/>
    <col min="3074" max="3074" width="36.7109375" style="28" customWidth="1"/>
    <col min="3075" max="3076" width="6.7109375" style="28" customWidth="1"/>
    <col min="3077" max="3077" width="12.7109375" style="28" customWidth="1"/>
    <col min="3078" max="3078" width="15.7109375" style="28" customWidth="1"/>
    <col min="3079" max="3328" width="9.140625" style="28"/>
    <col min="3329" max="3329" width="6.7109375" style="28" customWidth="1"/>
    <col min="3330" max="3330" width="36.7109375" style="28" customWidth="1"/>
    <col min="3331" max="3332" width="6.7109375" style="28" customWidth="1"/>
    <col min="3333" max="3333" width="12.7109375" style="28" customWidth="1"/>
    <col min="3334" max="3334" width="15.7109375" style="28" customWidth="1"/>
    <col min="3335" max="3584" width="9.140625" style="28"/>
    <col min="3585" max="3585" width="6.7109375" style="28" customWidth="1"/>
    <col min="3586" max="3586" width="36.7109375" style="28" customWidth="1"/>
    <col min="3587" max="3588" width="6.7109375" style="28" customWidth="1"/>
    <col min="3589" max="3589" width="12.7109375" style="28" customWidth="1"/>
    <col min="3590" max="3590" width="15.7109375" style="28" customWidth="1"/>
    <col min="3591" max="3840" width="9.140625" style="28"/>
    <col min="3841" max="3841" width="6.7109375" style="28" customWidth="1"/>
    <col min="3842" max="3842" width="36.7109375" style="28" customWidth="1"/>
    <col min="3843" max="3844" width="6.7109375" style="28" customWidth="1"/>
    <col min="3845" max="3845" width="12.7109375" style="28" customWidth="1"/>
    <col min="3846" max="3846" width="15.7109375" style="28" customWidth="1"/>
    <col min="3847" max="4096" width="9.140625" style="28"/>
    <col min="4097" max="4097" width="6.7109375" style="28" customWidth="1"/>
    <col min="4098" max="4098" width="36.7109375" style="28" customWidth="1"/>
    <col min="4099" max="4100" width="6.7109375" style="28" customWidth="1"/>
    <col min="4101" max="4101" width="12.7109375" style="28" customWidth="1"/>
    <col min="4102" max="4102" width="15.7109375" style="28" customWidth="1"/>
    <col min="4103" max="4352" width="9.140625" style="28"/>
    <col min="4353" max="4353" width="6.7109375" style="28" customWidth="1"/>
    <col min="4354" max="4354" width="36.7109375" style="28" customWidth="1"/>
    <col min="4355" max="4356" width="6.7109375" style="28" customWidth="1"/>
    <col min="4357" max="4357" width="12.7109375" style="28" customWidth="1"/>
    <col min="4358" max="4358" width="15.7109375" style="28" customWidth="1"/>
    <col min="4359" max="4608" width="9.140625" style="28"/>
    <col min="4609" max="4609" width="6.7109375" style="28" customWidth="1"/>
    <col min="4610" max="4610" width="36.7109375" style="28" customWidth="1"/>
    <col min="4611" max="4612" width="6.7109375" style="28" customWidth="1"/>
    <col min="4613" max="4613" width="12.7109375" style="28" customWidth="1"/>
    <col min="4614" max="4614" width="15.7109375" style="28" customWidth="1"/>
    <col min="4615" max="4864" width="9.140625" style="28"/>
    <col min="4865" max="4865" width="6.7109375" style="28" customWidth="1"/>
    <col min="4866" max="4866" width="36.7109375" style="28" customWidth="1"/>
    <col min="4867" max="4868" width="6.7109375" style="28" customWidth="1"/>
    <col min="4869" max="4869" width="12.7109375" style="28" customWidth="1"/>
    <col min="4870" max="4870" width="15.7109375" style="28" customWidth="1"/>
    <col min="4871" max="5120" width="9.140625" style="28"/>
    <col min="5121" max="5121" width="6.7109375" style="28" customWidth="1"/>
    <col min="5122" max="5122" width="36.7109375" style="28" customWidth="1"/>
    <col min="5123" max="5124" width="6.7109375" style="28" customWidth="1"/>
    <col min="5125" max="5125" width="12.7109375" style="28" customWidth="1"/>
    <col min="5126" max="5126" width="15.7109375" style="28" customWidth="1"/>
    <col min="5127" max="5376" width="9.140625" style="28"/>
    <col min="5377" max="5377" width="6.7109375" style="28" customWidth="1"/>
    <col min="5378" max="5378" width="36.7109375" style="28" customWidth="1"/>
    <col min="5379" max="5380" width="6.7109375" style="28" customWidth="1"/>
    <col min="5381" max="5381" width="12.7109375" style="28" customWidth="1"/>
    <col min="5382" max="5382" width="15.7109375" style="28" customWidth="1"/>
    <col min="5383" max="5632" width="9.140625" style="28"/>
    <col min="5633" max="5633" width="6.7109375" style="28" customWidth="1"/>
    <col min="5634" max="5634" width="36.7109375" style="28" customWidth="1"/>
    <col min="5635" max="5636" width="6.7109375" style="28" customWidth="1"/>
    <col min="5637" max="5637" width="12.7109375" style="28" customWidth="1"/>
    <col min="5638" max="5638" width="15.7109375" style="28" customWidth="1"/>
    <col min="5639" max="5888" width="9.140625" style="28"/>
    <col min="5889" max="5889" width="6.7109375" style="28" customWidth="1"/>
    <col min="5890" max="5890" width="36.7109375" style="28" customWidth="1"/>
    <col min="5891" max="5892" width="6.7109375" style="28" customWidth="1"/>
    <col min="5893" max="5893" width="12.7109375" style="28" customWidth="1"/>
    <col min="5894" max="5894" width="15.7109375" style="28" customWidth="1"/>
    <col min="5895" max="6144" width="9.140625" style="28"/>
    <col min="6145" max="6145" width="6.7109375" style="28" customWidth="1"/>
    <col min="6146" max="6146" width="36.7109375" style="28" customWidth="1"/>
    <col min="6147" max="6148" width="6.7109375" style="28" customWidth="1"/>
    <col min="6149" max="6149" width="12.7109375" style="28" customWidth="1"/>
    <col min="6150" max="6150" width="15.7109375" style="28" customWidth="1"/>
    <col min="6151" max="6400" width="9.140625" style="28"/>
    <col min="6401" max="6401" width="6.7109375" style="28" customWidth="1"/>
    <col min="6402" max="6402" width="36.7109375" style="28" customWidth="1"/>
    <col min="6403" max="6404" width="6.7109375" style="28" customWidth="1"/>
    <col min="6405" max="6405" width="12.7109375" style="28" customWidth="1"/>
    <col min="6406" max="6406" width="15.7109375" style="28" customWidth="1"/>
    <col min="6407" max="6656" width="9.140625" style="28"/>
    <col min="6657" max="6657" width="6.7109375" style="28" customWidth="1"/>
    <col min="6658" max="6658" width="36.7109375" style="28" customWidth="1"/>
    <col min="6659" max="6660" width="6.7109375" style="28" customWidth="1"/>
    <col min="6661" max="6661" width="12.7109375" style="28" customWidth="1"/>
    <col min="6662" max="6662" width="15.7109375" style="28" customWidth="1"/>
    <col min="6663" max="6912" width="9.140625" style="28"/>
    <col min="6913" max="6913" width="6.7109375" style="28" customWidth="1"/>
    <col min="6914" max="6914" width="36.7109375" style="28" customWidth="1"/>
    <col min="6915" max="6916" width="6.7109375" style="28" customWidth="1"/>
    <col min="6917" max="6917" width="12.7109375" style="28" customWidth="1"/>
    <col min="6918" max="6918" width="15.7109375" style="28" customWidth="1"/>
    <col min="6919" max="7168" width="9.140625" style="28"/>
    <col min="7169" max="7169" width="6.7109375" style="28" customWidth="1"/>
    <col min="7170" max="7170" width="36.7109375" style="28" customWidth="1"/>
    <col min="7171" max="7172" width="6.7109375" style="28" customWidth="1"/>
    <col min="7173" max="7173" width="12.7109375" style="28" customWidth="1"/>
    <col min="7174" max="7174" width="15.7109375" style="28" customWidth="1"/>
    <col min="7175" max="7424" width="9.140625" style="28"/>
    <col min="7425" max="7425" width="6.7109375" style="28" customWidth="1"/>
    <col min="7426" max="7426" width="36.7109375" style="28" customWidth="1"/>
    <col min="7427" max="7428" width="6.7109375" style="28" customWidth="1"/>
    <col min="7429" max="7429" width="12.7109375" style="28" customWidth="1"/>
    <col min="7430" max="7430" width="15.7109375" style="28" customWidth="1"/>
    <col min="7431" max="7680" width="9.140625" style="28"/>
    <col min="7681" max="7681" width="6.7109375" style="28" customWidth="1"/>
    <col min="7682" max="7682" width="36.7109375" style="28" customWidth="1"/>
    <col min="7683" max="7684" width="6.7109375" style="28" customWidth="1"/>
    <col min="7685" max="7685" width="12.7109375" style="28" customWidth="1"/>
    <col min="7686" max="7686" width="15.7109375" style="28" customWidth="1"/>
    <col min="7687" max="7936" width="9.140625" style="28"/>
    <col min="7937" max="7937" width="6.7109375" style="28" customWidth="1"/>
    <col min="7938" max="7938" width="36.7109375" style="28" customWidth="1"/>
    <col min="7939" max="7940" width="6.7109375" style="28" customWidth="1"/>
    <col min="7941" max="7941" width="12.7109375" style="28" customWidth="1"/>
    <col min="7942" max="7942" width="15.7109375" style="28" customWidth="1"/>
    <col min="7943" max="8192" width="9.140625" style="28"/>
    <col min="8193" max="8193" width="6.7109375" style="28" customWidth="1"/>
    <col min="8194" max="8194" width="36.7109375" style="28" customWidth="1"/>
    <col min="8195" max="8196" width="6.7109375" style="28" customWidth="1"/>
    <col min="8197" max="8197" width="12.7109375" style="28" customWidth="1"/>
    <col min="8198" max="8198" width="15.7109375" style="28" customWidth="1"/>
    <col min="8199" max="8448" width="9.140625" style="28"/>
    <col min="8449" max="8449" width="6.7109375" style="28" customWidth="1"/>
    <col min="8450" max="8450" width="36.7109375" style="28" customWidth="1"/>
    <col min="8451" max="8452" width="6.7109375" style="28" customWidth="1"/>
    <col min="8453" max="8453" width="12.7109375" style="28" customWidth="1"/>
    <col min="8454" max="8454" width="15.7109375" style="28" customWidth="1"/>
    <col min="8455" max="8704" width="9.140625" style="28"/>
    <col min="8705" max="8705" width="6.7109375" style="28" customWidth="1"/>
    <col min="8706" max="8706" width="36.7109375" style="28" customWidth="1"/>
    <col min="8707" max="8708" width="6.7109375" style="28" customWidth="1"/>
    <col min="8709" max="8709" width="12.7109375" style="28" customWidth="1"/>
    <col min="8710" max="8710" width="15.7109375" style="28" customWidth="1"/>
    <col min="8711" max="8960" width="9.140625" style="28"/>
    <col min="8961" max="8961" width="6.7109375" style="28" customWidth="1"/>
    <col min="8962" max="8962" width="36.7109375" style="28" customWidth="1"/>
    <col min="8963" max="8964" width="6.7109375" style="28" customWidth="1"/>
    <col min="8965" max="8965" width="12.7109375" style="28" customWidth="1"/>
    <col min="8966" max="8966" width="15.7109375" style="28" customWidth="1"/>
    <col min="8967" max="9216" width="9.140625" style="28"/>
    <col min="9217" max="9217" width="6.7109375" style="28" customWidth="1"/>
    <col min="9218" max="9218" width="36.7109375" style="28" customWidth="1"/>
    <col min="9219" max="9220" width="6.7109375" style="28" customWidth="1"/>
    <col min="9221" max="9221" width="12.7109375" style="28" customWidth="1"/>
    <col min="9222" max="9222" width="15.7109375" style="28" customWidth="1"/>
    <col min="9223" max="9472" width="9.140625" style="28"/>
    <col min="9473" max="9473" width="6.7109375" style="28" customWidth="1"/>
    <col min="9474" max="9474" width="36.7109375" style="28" customWidth="1"/>
    <col min="9475" max="9476" width="6.7109375" style="28" customWidth="1"/>
    <col min="9477" max="9477" width="12.7109375" style="28" customWidth="1"/>
    <col min="9478" max="9478" width="15.7109375" style="28" customWidth="1"/>
    <col min="9479" max="9728" width="9.140625" style="28"/>
    <col min="9729" max="9729" width="6.7109375" style="28" customWidth="1"/>
    <col min="9730" max="9730" width="36.7109375" style="28" customWidth="1"/>
    <col min="9731" max="9732" width="6.7109375" style="28" customWidth="1"/>
    <col min="9733" max="9733" width="12.7109375" style="28" customWidth="1"/>
    <col min="9734" max="9734" width="15.7109375" style="28" customWidth="1"/>
    <col min="9735" max="9984" width="9.140625" style="28"/>
    <col min="9985" max="9985" width="6.7109375" style="28" customWidth="1"/>
    <col min="9986" max="9986" width="36.7109375" style="28" customWidth="1"/>
    <col min="9987" max="9988" width="6.7109375" style="28" customWidth="1"/>
    <col min="9989" max="9989" width="12.7109375" style="28" customWidth="1"/>
    <col min="9990" max="9990" width="15.7109375" style="28" customWidth="1"/>
    <col min="9991" max="10240" width="9.140625" style="28"/>
    <col min="10241" max="10241" width="6.7109375" style="28" customWidth="1"/>
    <col min="10242" max="10242" width="36.7109375" style="28" customWidth="1"/>
    <col min="10243" max="10244" width="6.7109375" style="28" customWidth="1"/>
    <col min="10245" max="10245" width="12.7109375" style="28" customWidth="1"/>
    <col min="10246" max="10246" width="15.7109375" style="28" customWidth="1"/>
    <col min="10247" max="10496" width="9.140625" style="28"/>
    <col min="10497" max="10497" width="6.7109375" style="28" customWidth="1"/>
    <col min="10498" max="10498" width="36.7109375" style="28" customWidth="1"/>
    <col min="10499" max="10500" width="6.7109375" style="28" customWidth="1"/>
    <col min="10501" max="10501" width="12.7109375" style="28" customWidth="1"/>
    <col min="10502" max="10502" width="15.7109375" style="28" customWidth="1"/>
    <col min="10503" max="10752" width="9.140625" style="28"/>
    <col min="10753" max="10753" width="6.7109375" style="28" customWidth="1"/>
    <col min="10754" max="10754" width="36.7109375" style="28" customWidth="1"/>
    <col min="10755" max="10756" width="6.7109375" style="28" customWidth="1"/>
    <col min="10757" max="10757" width="12.7109375" style="28" customWidth="1"/>
    <col min="10758" max="10758" width="15.7109375" style="28" customWidth="1"/>
    <col min="10759" max="11008" width="9.140625" style="28"/>
    <col min="11009" max="11009" width="6.7109375" style="28" customWidth="1"/>
    <col min="11010" max="11010" width="36.7109375" style="28" customWidth="1"/>
    <col min="11011" max="11012" width="6.7109375" style="28" customWidth="1"/>
    <col min="11013" max="11013" width="12.7109375" style="28" customWidth="1"/>
    <col min="11014" max="11014" width="15.7109375" style="28" customWidth="1"/>
    <col min="11015" max="11264" width="9.140625" style="28"/>
    <col min="11265" max="11265" width="6.7109375" style="28" customWidth="1"/>
    <col min="11266" max="11266" width="36.7109375" style="28" customWidth="1"/>
    <col min="11267" max="11268" width="6.7109375" style="28" customWidth="1"/>
    <col min="11269" max="11269" width="12.7109375" style="28" customWidth="1"/>
    <col min="11270" max="11270" width="15.7109375" style="28" customWidth="1"/>
    <col min="11271" max="11520" width="9.140625" style="28"/>
    <col min="11521" max="11521" width="6.7109375" style="28" customWidth="1"/>
    <col min="11522" max="11522" width="36.7109375" style="28" customWidth="1"/>
    <col min="11523" max="11524" width="6.7109375" style="28" customWidth="1"/>
    <col min="11525" max="11525" width="12.7109375" style="28" customWidth="1"/>
    <col min="11526" max="11526" width="15.7109375" style="28" customWidth="1"/>
    <col min="11527" max="11776" width="9.140625" style="28"/>
    <col min="11777" max="11777" width="6.7109375" style="28" customWidth="1"/>
    <col min="11778" max="11778" width="36.7109375" style="28" customWidth="1"/>
    <col min="11779" max="11780" width="6.7109375" style="28" customWidth="1"/>
    <col min="11781" max="11781" width="12.7109375" style="28" customWidth="1"/>
    <col min="11782" max="11782" width="15.7109375" style="28" customWidth="1"/>
    <col min="11783" max="12032" width="9.140625" style="28"/>
    <col min="12033" max="12033" width="6.7109375" style="28" customWidth="1"/>
    <col min="12034" max="12034" width="36.7109375" style="28" customWidth="1"/>
    <col min="12035" max="12036" width="6.7109375" style="28" customWidth="1"/>
    <col min="12037" max="12037" width="12.7109375" style="28" customWidth="1"/>
    <col min="12038" max="12038" width="15.7109375" style="28" customWidth="1"/>
    <col min="12039" max="12288" width="9.140625" style="28"/>
    <col min="12289" max="12289" width="6.7109375" style="28" customWidth="1"/>
    <col min="12290" max="12290" width="36.7109375" style="28" customWidth="1"/>
    <col min="12291" max="12292" width="6.7109375" style="28" customWidth="1"/>
    <col min="12293" max="12293" width="12.7109375" style="28" customWidth="1"/>
    <col min="12294" max="12294" width="15.7109375" style="28" customWidth="1"/>
    <col min="12295" max="12544" width="9.140625" style="28"/>
    <col min="12545" max="12545" width="6.7109375" style="28" customWidth="1"/>
    <col min="12546" max="12546" width="36.7109375" style="28" customWidth="1"/>
    <col min="12547" max="12548" width="6.7109375" style="28" customWidth="1"/>
    <col min="12549" max="12549" width="12.7109375" style="28" customWidth="1"/>
    <col min="12550" max="12550" width="15.7109375" style="28" customWidth="1"/>
    <col min="12551" max="12800" width="9.140625" style="28"/>
    <col min="12801" max="12801" width="6.7109375" style="28" customWidth="1"/>
    <col min="12802" max="12802" width="36.7109375" style="28" customWidth="1"/>
    <col min="12803" max="12804" width="6.7109375" style="28" customWidth="1"/>
    <col min="12805" max="12805" width="12.7109375" style="28" customWidth="1"/>
    <col min="12806" max="12806" width="15.7109375" style="28" customWidth="1"/>
    <col min="12807" max="13056" width="9.140625" style="28"/>
    <col min="13057" max="13057" width="6.7109375" style="28" customWidth="1"/>
    <col min="13058" max="13058" width="36.7109375" style="28" customWidth="1"/>
    <col min="13059" max="13060" width="6.7109375" style="28" customWidth="1"/>
    <col min="13061" max="13061" width="12.7109375" style="28" customWidth="1"/>
    <col min="13062" max="13062" width="15.7109375" style="28" customWidth="1"/>
    <col min="13063" max="13312" width="9.140625" style="28"/>
    <col min="13313" max="13313" width="6.7109375" style="28" customWidth="1"/>
    <col min="13314" max="13314" width="36.7109375" style="28" customWidth="1"/>
    <col min="13315" max="13316" width="6.7109375" style="28" customWidth="1"/>
    <col min="13317" max="13317" width="12.7109375" style="28" customWidth="1"/>
    <col min="13318" max="13318" width="15.7109375" style="28" customWidth="1"/>
    <col min="13319" max="13568" width="9.140625" style="28"/>
    <col min="13569" max="13569" width="6.7109375" style="28" customWidth="1"/>
    <col min="13570" max="13570" width="36.7109375" style="28" customWidth="1"/>
    <col min="13571" max="13572" width="6.7109375" style="28" customWidth="1"/>
    <col min="13573" max="13573" width="12.7109375" style="28" customWidth="1"/>
    <col min="13574" max="13574" width="15.7109375" style="28" customWidth="1"/>
    <col min="13575" max="13824" width="9.140625" style="28"/>
    <col min="13825" max="13825" width="6.7109375" style="28" customWidth="1"/>
    <col min="13826" max="13826" width="36.7109375" style="28" customWidth="1"/>
    <col min="13827" max="13828" width="6.7109375" style="28" customWidth="1"/>
    <col min="13829" max="13829" width="12.7109375" style="28" customWidth="1"/>
    <col min="13830" max="13830" width="15.7109375" style="28" customWidth="1"/>
    <col min="13831" max="14080" width="9.140625" style="28"/>
    <col min="14081" max="14081" width="6.7109375" style="28" customWidth="1"/>
    <col min="14082" max="14082" width="36.7109375" style="28" customWidth="1"/>
    <col min="14083" max="14084" width="6.7109375" style="28" customWidth="1"/>
    <col min="14085" max="14085" width="12.7109375" style="28" customWidth="1"/>
    <col min="14086" max="14086" width="15.7109375" style="28" customWidth="1"/>
    <col min="14087" max="14336" width="9.140625" style="28"/>
    <col min="14337" max="14337" width="6.7109375" style="28" customWidth="1"/>
    <col min="14338" max="14338" width="36.7109375" style="28" customWidth="1"/>
    <col min="14339" max="14340" width="6.7109375" style="28" customWidth="1"/>
    <col min="14341" max="14341" width="12.7109375" style="28" customWidth="1"/>
    <col min="14342" max="14342" width="15.7109375" style="28" customWidth="1"/>
    <col min="14343" max="14592" width="9.140625" style="28"/>
    <col min="14593" max="14593" width="6.7109375" style="28" customWidth="1"/>
    <col min="14594" max="14594" width="36.7109375" style="28" customWidth="1"/>
    <col min="14595" max="14596" width="6.7109375" style="28" customWidth="1"/>
    <col min="14597" max="14597" width="12.7109375" style="28" customWidth="1"/>
    <col min="14598" max="14598" width="15.7109375" style="28" customWidth="1"/>
    <col min="14599" max="14848" width="9.140625" style="28"/>
    <col min="14849" max="14849" width="6.7109375" style="28" customWidth="1"/>
    <col min="14850" max="14850" width="36.7109375" style="28" customWidth="1"/>
    <col min="14851" max="14852" width="6.7109375" style="28" customWidth="1"/>
    <col min="14853" max="14853" width="12.7109375" style="28" customWidth="1"/>
    <col min="14854" max="14854" width="15.7109375" style="28" customWidth="1"/>
    <col min="14855" max="15104" width="9.140625" style="28"/>
    <col min="15105" max="15105" width="6.7109375" style="28" customWidth="1"/>
    <col min="15106" max="15106" width="36.7109375" style="28" customWidth="1"/>
    <col min="15107" max="15108" width="6.7109375" style="28" customWidth="1"/>
    <col min="15109" max="15109" width="12.7109375" style="28" customWidth="1"/>
    <col min="15110" max="15110" width="15.7109375" style="28" customWidth="1"/>
    <col min="15111" max="15360" width="9.140625" style="28"/>
    <col min="15361" max="15361" width="6.7109375" style="28" customWidth="1"/>
    <col min="15362" max="15362" width="36.7109375" style="28" customWidth="1"/>
    <col min="15363" max="15364" width="6.7109375" style="28" customWidth="1"/>
    <col min="15365" max="15365" width="12.7109375" style="28" customWidth="1"/>
    <col min="15366" max="15366" width="15.7109375" style="28" customWidth="1"/>
    <col min="15367" max="15616" width="9.140625" style="28"/>
    <col min="15617" max="15617" width="6.7109375" style="28" customWidth="1"/>
    <col min="15618" max="15618" width="36.7109375" style="28" customWidth="1"/>
    <col min="15619" max="15620" width="6.7109375" style="28" customWidth="1"/>
    <col min="15621" max="15621" width="12.7109375" style="28" customWidth="1"/>
    <col min="15622" max="15622" width="15.7109375" style="28" customWidth="1"/>
    <col min="15623" max="15872" width="9.140625" style="28"/>
    <col min="15873" max="15873" width="6.7109375" style="28" customWidth="1"/>
    <col min="15874" max="15874" width="36.7109375" style="28" customWidth="1"/>
    <col min="15875" max="15876" width="6.7109375" style="28" customWidth="1"/>
    <col min="15877" max="15877" width="12.7109375" style="28" customWidth="1"/>
    <col min="15878" max="15878" width="15.7109375" style="28" customWidth="1"/>
    <col min="15879" max="16128" width="9.140625" style="28"/>
    <col min="16129" max="16129" width="6.7109375" style="28" customWidth="1"/>
    <col min="16130" max="16130" width="36.7109375" style="28" customWidth="1"/>
    <col min="16131" max="16132" width="6.7109375" style="28" customWidth="1"/>
    <col min="16133" max="16133" width="12.7109375" style="28" customWidth="1"/>
    <col min="16134" max="16134" width="15.7109375" style="28" customWidth="1"/>
    <col min="16135" max="16384" width="9.140625" style="28"/>
  </cols>
  <sheetData>
    <row r="1" spans="1:6" s="45" customFormat="1" ht="15.75" x14ac:dyDescent="0.25">
      <c r="A1" s="45" t="s">
        <v>42</v>
      </c>
      <c r="B1" s="45" t="s">
        <v>8</v>
      </c>
    </row>
    <row r="2" spans="1:6" s="45" customFormat="1" ht="15.75" x14ac:dyDescent="0.25">
      <c r="A2" s="45" t="s">
        <v>43</v>
      </c>
      <c r="B2" s="45" t="s">
        <v>9</v>
      </c>
    </row>
    <row r="3" spans="1:6" s="45" customFormat="1" ht="15.75" x14ac:dyDescent="0.25">
      <c r="A3" s="45" t="s">
        <v>39</v>
      </c>
      <c r="B3" s="45" t="s">
        <v>61</v>
      </c>
    </row>
    <row r="4" spans="1:6" x14ac:dyDescent="0.2">
      <c r="A4" s="46"/>
      <c r="B4" s="47"/>
      <c r="C4" s="47"/>
      <c r="D4" s="47"/>
      <c r="E4" s="48"/>
      <c r="F4" s="49"/>
    </row>
    <row r="5" spans="1:6" ht="75.75" customHeight="1" thickBot="1" x14ac:dyDescent="0.25">
      <c r="A5" s="50" t="s">
        <v>0</v>
      </c>
      <c r="B5" s="51" t="s">
        <v>23</v>
      </c>
      <c r="C5" s="52" t="s">
        <v>10</v>
      </c>
      <c r="D5" s="52" t="s">
        <v>11</v>
      </c>
      <c r="E5" s="53" t="s">
        <v>26</v>
      </c>
      <c r="F5" s="53" t="s">
        <v>27</v>
      </c>
    </row>
    <row r="6" spans="1:6" ht="13.5" thickTop="1" x14ac:dyDescent="0.2">
      <c r="A6" s="54"/>
      <c r="B6" s="55"/>
      <c r="C6" s="55"/>
      <c r="D6" s="55"/>
      <c r="E6" s="56"/>
      <c r="F6" s="56"/>
    </row>
    <row r="7" spans="1:6" ht="25.5" x14ac:dyDescent="0.2">
      <c r="A7" s="57">
        <f>COUNT(#REF!)+1</f>
        <v>1</v>
      </c>
      <c r="B7" s="58" t="s">
        <v>91</v>
      </c>
      <c r="C7" s="55"/>
      <c r="D7" s="55"/>
      <c r="E7" s="56"/>
      <c r="F7" s="56"/>
    </row>
    <row r="8" spans="1:6" x14ac:dyDescent="0.2">
      <c r="A8" s="59"/>
      <c r="B8" s="55"/>
      <c r="C8" s="55">
        <v>15</v>
      </c>
      <c r="D8" s="55" t="s">
        <v>1</v>
      </c>
      <c r="E8" s="60">
        <v>0</v>
      </c>
      <c r="F8" s="61">
        <f>C8*E8</f>
        <v>0</v>
      </c>
    </row>
    <row r="9" spans="1:6" ht="13.5" thickBot="1" x14ac:dyDescent="0.25">
      <c r="A9" s="62"/>
      <c r="B9" s="55"/>
      <c r="C9" s="55"/>
      <c r="D9" s="55"/>
      <c r="E9" s="56"/>
      <c r="F9" s="56"/>
    </row>
    <row r="10" spans="1:6" ht="17.25" thickTop="1" thickBot="1" x14ac:dyDescent="0.3">
      <c r="A10" s="63"/>
      <c r="B10" s="64" t="s">
        <v>92</v>
      </c>
      <c r="C10" s="65"/>
      <c r="D10" s="65"/>
      <c r="E10" s="66"/>
      <c r="F10" s="67">
        <f>SUM(F7:F9)</f>
        <v>0</v>
      </c>
    </row>
    <row r="11" spans="1:6" ht="13.5" thickTop="1" x14ac:dyDescent="0.2">
      <c r="A11" s="49"/>
      <c r="B11" s="49"/>
      <c r="C11" s="49"/>
      <c r="D11" s="49"/>
      <c r="E11" s="68"/>
      <c r="F11" s="49"/>
    </row>
    <row r="12" spans="1:6" x14ac:dyDescent="0.2">
      <c r="A12" s="150"/>
      <c r="B12" s="150"/>
      <c r="C12" s="150"/>
      <c r="D12" s="150"/>
      <c r="E12" s="151"/>
      <c r="F12" s="151"/>
    </row>
    <row r="13" spans="1:6" x14ac:dyDescent="0.2">
      <c r="A13" s="150"/>
      <c r="B13" s="150"/>
      <c r="C13" s="150"/>
      <c r="D13" s="150"/>
      <c r="E13" s="151"/>
      <c r="F13" s="151"/>
    </row>
    <row r="14" spans="1:6" x14ac:dyDescent="0.2">
      <c r="A14" s="150"/>
      <c r="B14" s="150"/>
      <c r="C14" s="150"/>
      <c r="D14" s="150"/>
      <c r="E14" s="151"/>
      <c r="F14" s="151"/>
    </row>
    <row r="15" spans="1:6" x14ac:dyDescent="0.2">
      <c r="A15" s="150"/>
      <c r="B15" s="150"/>
      <c r="C15" s="150"/>
      <c r="D15" s="150"/>
      <c r="E15" s="151"/>
      <c r="F15" s="151"/>
    </row>
    <row r="16" spans="1:6" x14ac:dyDescent="0.2">
      <c r="A16" s="150"/>
      <c r="B16" s="150"/>
      <c r="C16" s="150"/>
      <c r="D16" s="150"/>
      <c r="E16" s="151"/>
      <c r="F16" s="151"/>
    </row>
    <row r="17" spans="1:6" x14ac:dyDescent="0.2">
      <c r="A17" s="150"/>
      <c r="B17" s="150"/>
      <c r="C17" s="150"/>
      <c r="D17" s="150"/>
      <c r="E17" s="151"/>
      <c r="F17" s="151"/>
    </row>
    <row r="18" spans="1:6" x14ac:dyDescent="0.2">
      <c r="A18" s="150"/>
      <c r="B18" s="150"/>
      <c r="C18" s="150"/>
      <c r="D18" s="150"/>
      <c r="E18" s="151"/>
      <c r="F18" s="151"/>
    </row>
    <row r="19" spans="1:6" x14ac:dyDescent="0.2">
      <c r="A19" s="150"/>
      <c r="B19" s="150"/>
      <c r="C19" s="150"/>
      <c r="D19" s="150"/>
      <c r="E19" s="151"/>
      <c r="F19" s="151"/>
    </row>
    <row r="20" spans="1:6" x14ac:dyDescent="0.2">
      <c r="A20" s="150"/>
      <c r="B20" s="150"/>
      <c r="C20" s="150"/>
      <c r="D20" s="150"/>
      <c r="E20" s="151"/>
      <c r="F20" s="151"/>
    </row>
    <row r="21" spans="1:6" x14ac:dyDescent="0.2">
      <c r="A21" s="150"/>
      <c r="B21" s="150"/>
      <c r="C21" s="150"/>
      <c r="D21" s="150"/>
      <c r="E21" s="151"/>
      <c r="F21" s="151"/>
    </row>
    <row r="22" spans="1:6" x14ac:dyDescent="0.2">
      <c r="A22" s="150"/>
      <c r="B22" s="150"/>
      <c r="C22" s="150"/>
      <c r="D22" s="150"/>
      <c r="E22" s="151"/>
      <c r="F22" s="151"/>
    </row>
    <row r="23" spans="1:6" x14ac:dyDescent="0.2">
      <c r="A23" s="150"/>
      <c r="B23" s="150"/>
      <c r="C23" s="150"/>
      <c r="D23" s="150"/>
      <c r="E23" s="151"/>
      <c r="F23" s="151"/>
    </row>
    <row r="24" spans="1:6" x14ac:dyDescent="0.2">
      <c r="A24" s="150"/>
      <c r="B24" s="150"/>
      <c r="C24" s="150"/>
      <c r="D24" s="150"/>
      <c r="E24" s="151"/>
      <c r="F24" s="151"/>
    </row>
    <row r="25" spans="1:6" x14ac:dyDescent="0.2">
      <c r="A25" s="150"/>
      <c r="B25" s="150"/>
      <c r="C25" s="150"/>
      <c r="D25" s="150"/>
      <c r="E25" s="151"/>
      <c r="F25" s="151"/>
    </row>
    <row r="26" spans="1:6" x14ac:dyDescent="0.2">
      <c r="A26" s="150"/>
      <c r="B26" s="150"/>
      <c r="C26" s="150"/>
      <c r="D26" s="150"/>
      <c r="E26" s="151"/>
      <c r="F26" s="151"/>
    </row>
    <row r="27" spans="1:6" x14ac:dyDescent="0.2">
      <c r="A27" s="150"/>
      <c r="B27" s="150"/>
      <c r="C27" s="150"/>
      <c r="D27" s="150"/>
      <c r="E27" s="151"/>
      <c r="F27" s="151"/>
    </row>
    <row r="28" spans="1:6" x14ac:dyDescent="0.2">
      <c r="A28" s="150"/>
      <c r="B28" s="150"/>
      <c r="C28" s="150"/>
      <c r="D28" s="150"/>
      <c r="E28" s="151"/>
      <c r="F28" s="151"/>
    </row>
    <row r="29" spans="1:6" x14ac:dyDescent="0.2">
      <c r="A29" s="150"/>
      <c r="B29" s="150"/>
      <c r="C29" s="150"/>
      <c r="D29" s="150"/>
      <c r="E29" s="151"/>
      <c r="F29" s="151"/>
    </row>
    <row r="30" spans="1:6" x14ac:dyDescent="0.2">
      <c r="A30" s="150"/>
      <c r="B30" s="150"/>
      <c r="C30" s="150"/>
      <c r="D30" s="150"/>
      <c r="E30" s="151"/>
      <c r="F30" s="151"/>
    </row>
    <row r="31" spans="1:6" x14ac:dyDescent="0.2">
      <c r="A31" s="150"/>
      <c r="B31" s="150"/>
      <c r="C31" s="150"/>
      <c r="D31" s="150"/>
      <c r="E31" s="151"/>
      <c r="F31" s="151"/>
    </row>
    <row r="32" spans="1:6" x14ac:dyDescent="0.2">
      <c r="A32" s="150"/>
      <c r="B32" s="150"/>
      <c r="C32" s="150"/>
      <c r="D32" s="150"/>
      <c r="E32" s="151"/>
      <c r="F32" s="151"/>
    </row>
    <row r="33" spans="1:6" x14ac:dyDescent="0.2">
      <c r="A33" s="150"/>
      <c r="B33" s="150"/>
      <c r="C33" s="150"/>
      <c r="D33" s="150"/>
      <c r="E33" s="151"/>
      <c r="F33" s="151"/>
    </row>
    <row r="34" spans="1:6" x14ac:dyDescent="0.2">
      <c r="A34" s="150"/>
      <c r="B34" s="150"/>
      <c r="C34" s="150"/>
      <c r="D34" s="150"/>
      <c r="E34" s="151"/>
      <c r="F34" s="151"/>
    </row>
    <row r="35" spans="1:6" x14ac:dyDescent="0.2">
      <c r="A35" s="150"/>
      <c r="B35" s="150"/>
      <c r="C35" s="150"/>
      <c r="D35" s="150"/>
      <c r="E35" s="151"/>
      <c r="F35" s="151"/>
    </row>
    <row r="36" spans="1:6" x14ac:dyDescent="0.2">
      <c r="A36" s="150"/>
      <c r="B36" s="150"/>
      <c r="C36" s="150"/>
      <c r="D36" s="150"/>
      <c r="E36" s="151"/>
      <c r="F36" s="151"/>
    </row>
    <row r="37" spans="1:6" x14ac:dyDescent="0.2">
      <c r="A37" s="150"/>
      <c r="B37" s="150"/>
      <c r="C37" s="150"/>
      <c r="D37" s="150"/>
      <c r="E37" s="151"/>
      <c r="F37" s="151"/>
    </row>
    <row r="38" spans="1:6" x14ac:dyDescent="0.2">
      <c r="A38" s="150"/>
      <c r="B38" s="150"/>
      <c r="C38" s="150"/>
      <c r="D38" s="150"/>
      <c r="E38" s="151"/>
      <c r="F38" s="151"/>
    </row>
    <row r="39" spans="1:6" x14ac:dyDescent="0.2">
      <c r="A39" s="150"/>
      <c r="B39" s="150"/>
      <c r="C39" s="150"/>
      <c r="D39" s="150"/>
      <c r="E39" s="151"/>
      <c r="F39" s="151"/>
    </row>
    <row r="40" spans="1:6" x14ac:dyDescent="0.2">
      <c r="A40" s="150"/>
      <c r="B40" s="150"/>
      <c r="C40" s="150"/>
      <c r="D40" s="150"/>
      <c r="E40" s="151"/>
      <c r="F40" s="151"/>
    </row>
    <row r="41" spans="1:6" x14ac:dyDescent="0.2">
      <c r="A41" s="150"/>
      <c r="B41" s="150"/>
      <c r="C41" s="150"/>
      <c r="D41" s="150"/>
      <c r="E41" s="151"/>
      <c r="F41" s="151"/>
    </row>
    <row r="42" spans="1:6" x14ac:dyDescent="0.2">
      <c r="A42" s="150"/>
      <c r="B42" s="150"/>
      <c r="C42" s="150"/>
      <c r="D42" s="150"/>
      <c r="E42" s="151"/>
      <c r="F42" s="151"/>
    </row>
    <row r="43" spans="1:6" x14ac:dyDescent="0.2">
      <c r="A43" s="150"/>
      <c r="B43" s="150"/>
      <c r="C43" s="150"/>
      <c r="D43" s="150"/>
      <c r="E43" s="151"/>
      <c r="F43" s="151"/>
    </row>
    <row r="44" spans="1:6" x14ac:dyDescent="0.2">
      <c r="A44" s="150"/>
      <c r="B44" s="150"/>
      <c r="C44" s="150"/>
      <c r="D44" s="150"/>
      <c r="E44" s="151"/>
      <c r="F44" s="151"/>
    </row>
    <row r="45" spans="1:6" x14ac:dyDescent="0.2">
      <c r="A45" s="150"/>
      <c r="B45" s="150"/>
      <c r="C45" s="150"/>
      <c r="D45" s="150"/>
      <c r="E45" s="151"/>
      <c r="F45" s="151"/>
    </row>
    <row r="46" spans="1:6" x14ac:dyDescent="0.2">
      <c r="A46" s="150"/>
      <c r="B46" s="150"/>
      <c r="C46" s="150"/>
      <c r="D46" s="150"/>
      <c r="E46" s="151"/>
      <c r="F46" s="151"/>
    </row>
    <row r="47" spans="1:6" x14ac:dyDescent="0.2">
      <c r="A47" s="150"/>
      <c r="B47" s="150"/>
      <c r="C47" s="150"/>
      <c r="D47" s="150"/>
      <c r="E47" s="151"/>
      <c r="F47" s="151"/>
    </row>
    <row r="48" spans="1:6" x14ac:dyDescent="0.2">
      <c r="A48" s="150"/>
      <c r="B48" s="150"/>
      <c r="C48" s="150"/>
      <c r="D48" s="150"/>
      <c r="E48" s="151"/>
      <c r="F48" s="151"/>
    </row>
    <row r="49" spans="1:6" x14ac:dyDescent="0.2">
      <c r="A49" s="150"/>
      <c r="B49" s="150"/>
      <c r="C49" s="150"/>
      <c r="D49" s="150"/>
      <c r="E49" s="151"/>
      <c r="F49" s="151"/>
    </row>
    <row r="50" spans="1:6" x14ac:dyDescent="0.2">
      <c r="A50" s="150"/>
      <c r="B50" s="150"/>
      <c r="C50" s="150"/>
      <c r="D50" s="150"/>
      <c r="E50" s="151"/>
      <c r="F50" s="151"/>
    </row>
    <row r="51" spans="1:6" x14ac:dyDescent="0.2">
      <c r="A51" s="150"/>
      <c r="B51" s="150"/>
      <c r="C51" s="150"/>
      <c r="D51" s="150"/>
      <c r="E51" s="151"/>
      <c r="F51" s="151"/>
    </row>
    <row r="52" spans="1:6" x14ac:dyDescent="0.2">
      <c r="A52" s="150"/>
      <c r="B52" s="150"/>
      <c r="C52" s="150"/>
      <c r="D52" s="150"/>
      <c r="E52" s="151"/>
      <c r="F52" s="151"/>
    </row>
    <row r="53" spans="1:6" x14ac:dyDescent="0.2">
      <c r="A53" s="150"/>
      <c r="B53" s="150"/>
      <c r="C53" s="150"/>
      <c r="D53" s="150"/>
      <c r="E53" s="151"/>
      <c r="F53" s="151"/>
    </row>
    <row r="54" spans="1:6" x14ac:dyDescent="0.2">
      <c r="A54" s="150"/>
      <c r="B54" s="150"/>
      <c r="C54" s="150"/>
      <c r="D54" s="150"/>
      <c r="E54" s="151"/>
      <c r="F54" s="151"/>
    </row>
    <row r="55" spans="1:6" x14ac:dyDescent="0.2">
      <c r="A55" s="150"/>
      <c r="B55" s="150"/>
      <c r="C55" s="150"/>
      <c r="D55" s="150"/>
      <c r="E55" s="151"/>
      <c r="F55" s="151"/>
    </row>
    <row r="56" spans="1:6" x14ac:dyDescent="0.2">
      <c r="A56" s="150"/>
      <c r="B56" s="150"/>
      <c r="C56" s="150"/>
      <c r="D56" s="150"/>
      <c r="E56" s="151"/>
      <c r="F56" s="151"/>
    </row>
    <row r="57" spans="1:6" x14ac:dyDescent="0.2">
      <c r="A57" s="150"/>
      <c r="B57" s="150"/>
      <c r="C57" s="150"/>
      <c r="D57" s="150"/>
      <c r="E57" s="151"/>
      <c r="F57" s="151"/>
    </row>
    <row r="58" spans="1:6" x14ac:dyDescent="0.2">
      <c r="A58" s="150"/>
      <c r="B58" s="150"/>
      <c r="C58" s="150"/>
      <c r="D58" s="150"/>
      <c r="E58" s="151"/>
      <c r="F58" s="151"/>
    </row>
    <row r="59" spans="1:6" x14ac:dyDescent="0.2">
      <c r="A59" s="150"/>
      <c r="B59" s="150"/>
      <c r="C59" s="150"/>
      <c r="D59" s="150"/>
      <c r="E59" s="151"/>
      <c r="F59" s="151"/>
    </row>
    <row r="60" spans="1:6" x14ac:dyDescent="0.2">
      <c r="A60" s="150"/>
      <c r="B60" s="150"/>
      <c r="C60" s="150"/>
      <c r="D60" s="150"/>
      <c r="E60" s="151"/>
      <c r="F60" s="151"/>
    </row>
    <row r="61" spans="1:6" x14ac:dyDescent="0.2">
      <c r="A61" s="150"/>
      <c r="B61" s="150"/>
      <c r="C61" s="150"/>
      <c r="D61" s="150"/>
      <c r="E61" s="151"/>
      <c r="F61" s="151"/>
    </row>
    <row r="62" spans="1:6" x14ac:dyDescent="0.2">
      <c r="A62" s="150"/>
      <c r="B62" s="150"/>
      <c r="C62" s="150"/>
      <c r="D62" s="150"/>
      <c r="E62" s="151"/>
      <c r="F62" s="151"/>
    </row>
    <row r="63" spans="1:6" x14ac:dyDescent="0.2">
      <c r="A63" s="150"/>
      <c r="B63" s="150"/>
      <c r="C63" s="150"/>
      <c r="D63" s="150"/>
      <c r="E63" s="151"/>
      <c r="F63" s="151"/>
    </row>
    <row r="64" spans="1:6" x14ac:dyDescent="0.2">
      <c r="A64" s="150"/>
      <c r="B64" s="150"/>
      <c r="C64" s="150"/>
      <c r="D64" s="150"/>
      <c r="E64" s="151"/>
      <c r="F64" s="151"/>
    </row>
    <row r="65" spans="1:6" x14ac:dyDescent="0.2">
      <c r="A65" s="150"/>
      <c r="B65" s="150"/>
      <c r="C65" s="150"/>
      <c r="D65" s="150"/>
      <c r="E65" s="151"/>
      <c r="F65" s="151"/>
    </row>
    <row r="66" spans="1:6" x14ac:dyDescent="0.2">
      <c r="A66" s="150"/>
      <c r="B66" s="150"/>
      <c r="C66" s="150"/>
      <c r="D66" s="150"/>
      <c r="E66" s="151"/>
      <c r="F66" s="151"/>
    </row>
    <row r="67" spans="1:6" x14ac:dyDescent="0.2">
      <c r="A67" s="150"/>
      <c r="B67" s="150"/>
      <c r="C67" s="150"/>
      <c r="D67" s="150"/>
      <c r="E67" s="151"/>
      <c r="F67" s="151"/>
    </row>
    <row r="68" spans="1:6" x14ac:dyDescent="0.2">
      <c r="A68" s="150"/>
      <c r="B68" s="150"/>
      <c r="C68" s="150"/>
      <c r="D68" s="150"/>
      <c r="E68" s="151"/>
      <c r="F68" s="151"/>
    </row>
    <row r="69" spans="1:6" x14ac:dyDescent="0.2">
      <c r="A69" s="150"/>
      <c r="B69" s="150"/>
      <c r="C69" s="150"/>
      <c r="D69" s="150"/>
      <c r="E69" s="151"/>
      <c r="F69" s="151"/>
    </row>
    <row r="70" spans="1:6" x14ac:dyDescent="0.2">
      <c r="A70" s="150"/>
      <c r="B70" s="150"/>
      <c r="C70" s="150"/>
      <c r="D70" s="150"/>
      <c r="E70" s="151"/>
      <c r="F70" s="151"/>
    </row>
    <row r="71" spans="1:6" x14ac:dyDescent="0.2">
      <c r="A71" s="150"/>
      <c r="B71" s="150"/>
      <c r="C71" s="150"/>
      <c r="D71" s="150"/>
      <c r="E71" s="151"/>
      <c r="F71" s="151"/>
    </row>
    <row r="72" spans="1:6" x14ac:dyDescent="0.2">
      <c r="A72" s="150"/>
      <c r="B72" s="150"/>
      <c r="C72" s="150"/>
      <c r="D72" s="150"/>
      <c r="E72" s="151"/>
      <c r="F72" s="151"/>
    </row>
    <row r="73" spans="1:6" x14ac:dyDescent="0.2">
      <c r="A73" s="150"/>
      <c r="B73" s="150"/>
      <c r="C73" s="150"/>
      <c r="D73" s="150"/>
      <c r="E73" s="151"/>
      <c r="F73" s="151"/>
    </row>
    <row r="74" spans="1:6" x14ac:dyDescent="0.2">
      <c r="A74" s="150"/>
      <c r="B74" s="150"/>
      <c r="C74" s="150"/>
      <c r="D74" s="150"/>
      <c r="E74" s="151"/>
      <c r="F74" s="151"/>
    </row>
    <row r="75" spans="1:6" x14ac:dyDescent="0.2">
      <c r="A75" s="150"/>
      <c r="B75" s="150"/>
      <c r="C75" s="150"/>
      <c r="D75" s="150"/>
      <c r="E75" s="151"/>
      <c r="F75" s="151"/>
    </row>
    <row r="76" spans="1:6" x14ac:dyDescent="0.2">
      <c r="A76" s="150"/>
      <c r="B76" s="150"/>
      <c r="C76" s="150"/>
      <c r="D76" s="150"/>
      <c r="E76" s="151"/>
      <c r="F76" s="151"/>
    </row>
    <row r="77" spans="1:6" x14ac:dyDescent="0.2">
      <c r="A77" s="150"/>
      <c r="B77" s="150"/>
      <c r="C77" s="150"/>
      <c r="D77" s="150"/>
      <c r="E77" s="151"/>
      <c r="F77" s="151"/>
    </row>
    <row r="78" spans="1:6" x14ac:dyDescent="0.2">
      <c r="A78" s="150"/>
      <c r="B78" s="150"/>
      <c r="C78" s="150"/>
      <c r="D78" s="150"/>
      <c r="E78" s="151"/>
      <c r="F78" s="151"/>
    </row>
    <row r="79" spans="1:6" x14ac:dyDescent="0.2">
      <c r="A79" s="150"/>
      <c r="B79" s="150"/>
      <c r="C79" s="150"/>
      <c r="D79" s="150"/>
      <c r="E79" s="151"/>
      <c r="F79" s="151"/>
    </row>
    <row r="80" spans="1:6" x14ac:dyDescent="0.2">
      <c r="A80" s="150"/>
      <c r="B80" s="150"/>
      <c r="C80" s="150"/>
      <c r="D80" s="150"/>
      <c r="E80" s="151"/>
      <c r="F80" s="151"/>
    </row>
    <row r="81" spans="1:6" x14ac:dyDescent="0.2">
      <c r="A81" s="150"/>
      <c r="B81" s="150"/>
      <c r="C81" s="150"/>
      <c r="D81" s="150"/>
      <c r="E81" s="151"/>
      <c r="F81" s="151"/>
    </row>
    <row r="82" spans="1:6" x14ac:dyDescent="0.2">
      <c r="A82" s="150"/>
      <c r="B82" s="150"/>
      <c r="C82" s="150"/>
      <c r="D82" s="150"/>
      <c r="E82" s="151"/>
      <c r="F82" s="151"/>
    </row>
    <row r="83" spans="1:6" x14ac:dyDescent="0.2">
      <c r="A83" s="150"/>
      <c r="B83" s="150"/>
      <c r="C83" s="150"/>
      <c r="D83" s="150"/>
      <c r="E83" s="151"/>
      <c r="F83" s="151"/>
    </row>
    <row r="84" spans="1:6" x14ac:dyDescent="0.2">
      <c r="A84" s="150"/>
      <c r="B84" s="150"/>
      <c r="C84" s="150"/>
      <c r="D84" s="150"/>
      <c r="E84" s="151"/>
      <c r="F84" s="151"/>
    </row>
    <row r="85" spans="1:6" x14ac:dyDescent="0.2">
      <c r="A85" s="150"/>
      <c r="B85" s="150"/>
      <c r="C85" s="150"/>
      <c r="D85" s="150"/>
      <c r="E85" s="151"/>
      <c r="F85" s="151"/>
    </row>
    <row r="86" spans="1:6" x14ac:dyDescent="0.2">
      <c r="A86" s="150"/>
      <c r="B86" s="150"/>
      <c r="C86" s="150"/>
      <c r="D86" s="150"/>
      <c r="E86" s="151"/>
      <c r="F86" s="151"/>
    </row>
    <row r="87" spans="1:6" x14ac:dyDescent="0.2">
      <c r="A87" s="150"/>
      <c r="B87" s="150"/>
      <c r="C87" s="150"/>
      <c r="D87" s="150"/>
      <c r="E87" s="151"/>
      <c r="F87" s="151"/>
    </row>
    <row r="88" spans="1:6" x14ac:dyDescent="0.2">
      <c r="A88" s="150"/>
      <c r="B88" s="150"/>
      <c r="C88" s="150"/>
      <c r="D88" s="150"/>
      <c r="E88" s="151"/>
      <c r="F88" s="151"/>
    </row>
    <row r="89" spans="1:6" x14ac:dyDescent="0.2">
      <c r="A89" s="150"/>
      <c r="B89" s="150"/>
      <c r="C89" s="150"/>
      <c r="D89" s="150"/>
      <c r="E89" s="151"/>
      <c r="F89" s="151"/>
    </row>
    <row r="90" spans="1:6" x14ac:dyDescent="0.2">
      <c r="A90" s="150"/>
      <c r="B90" s="150"/>
      <c r="C90" s="150"/>
      <c r="D90" s="150"/>
      <c r="E90" s="151"/>
      <c r="F90" s="151"/>
    </row>
    <row r="91" spans="1:6" x14ac:dyDescent="0.2">
      <c r="A91" s="150"/>
      <c r="B91" s="150"/>
      <c r="C91" s="150"/>
      <c r="D91" s="150"/>
      <c r="E91" s="151"/>
      <c r="F91" s="151"/>
    </row>
    <row r="92" spans="1:6" x14ac:dyDescent="0.2">
      <c r="A92" s="150"/>
      <c r="B92" s="150"/>
      <c r="C92" s="150"/>
      <c r="D92" s="150"/>
      <c r="E92" s="151"/>
      <c r="F92" s="151"/>
    </row>
    <row r="93" spans="1:6" x14ac:dyDescent="0.2">
      <c r="A93" s="150"/>
      <c r="B93" s="150"/>
      <c r="C93" s="150"/>
      <c r="D93" s="150"/>
      <c r="E93" s="151"/>
      <c r="F93" s="151"/>
    </row>
    <row r="94" spans="1:6" x14ac:dyDescent="0.2">
      <c r="A94" s="150"/>
      <c r="B94" s="150"/>
      <c r="C94" s="150"/>
      <c r="D94" s="150"/>
      <c r="E94" s="151"/>
      <c r="F94" s="151"/>
    </row>
    <row r="95" spans="1:6" x14ac:dyDescent="0.2">
      <c r="A95" s="150"/>
      <c r="B95" s="150"/>
      <c r="C95" s="150"/>
      <c r="D95" s="150"/>
      <c r="E95" s="151"/>
      <c r="F95" s="151"/>
    </row>
    <row r="96" spans="1:6" x14ac:dyDescent="0.2">
      <c r="A96" s="150"/>
      <c r="B96" s="150"/>
      <c r="C96" s="150"/>
      <c r="D96" s="150"/>
      <c r="E96" s="151"/>
      <c r="F96" s="151"/>
    </row>
    <row r="97" spans="1:6" x14ac:dyDescent="0.2">
      <c r="A97" s="150"/>
      <c r="B97" s="150"/>
      <c r="C97" s="150"/>
      <c r="D97" s="150"/>
      <c r="E97" s="151"/>
      <c r="F97" s="151"/>
    </row>
    <row r="98" spans="1:6" x14ac:dyDescent="0.2">
      <c r="A98" s="150"/>
      <c r="B98" s="150"/>
      <c r="C98" s="150"/>
      <c r="D98" s="150"/>
      <c r="E98" s="151"/>
      <c r="F98" s="151"/>
    </row>
    <row r="99" spans="1:6" x14ac:dyDescent="0.2">
      <c r="A99" s="150"/>
      <c r="B99" s="150"/>
      <c r="C99" s="150"/>
      <c r="D99" s="150"/>
      <c r="E99" s="151"/>
      <c r="F99" s="151"/>
    </row>
    <row r="100" spans="1:6" x14ac:dyDescent="0.2">
      <c r="A100" s="150"/>
      <c r="B100" s="150"/>
      <c r="C100" s="150"/>
      <c r="D100" s="150"/>
      <c r="E100" s="151"/>
      <c r="F100" s="151"/>
    </row>
    <row r="101" spans="1:6" x14ac:dyDescent="0.2">
      <c r="A101" s="150"/>
      <c r="B101" s="150"/>
      <c r="C101" s="150"/>
      <c r="D101" s="150"/>
      <c r="E101" s="151"/>
      <c r="F101" s="151"/>
    </row>
    <row r="102" spans="1:6" x14ac:dyDescent="0.2">
      <c r="A102" s="150"/>
      <c r="B102" s="150"/>
      <c r="C102" s="150"/>
      <c r="D102" s="150"/>
      <c r="E102" s="151"/>
      <c r="F102" s="151"/>
    </row>
    <row r="103" spans="1:6" x14ac:dyDescent="0.2">
      <c r="A103" s="150"/>
      <c r="B103" s="150"/>
      <c r="C103" s="150"/>
      <c r="D103" s="150"/>
      <c r="E103" s="151"/>
      <c r="F103" s="151"/>
    </row>
    <row r="104" spans="1:6" x14ac:dyDescent="0.2">
      <c r="A104" s="150"/>
      <c r="B104" s="150"/>
      <c r="C104" s="150"/>
      <c r="D104" s="150"/>
      <c r="E104" s="151"/>
      <c r="F104" s="151"/>
    </row>
    <row r="105" spans="1:6" x14ac:dyDescent="0.2">
      <c r="A105" s="150"/>
      <c r="B105" s="150"/>
      <c r="C105" s="150"/>
      <c r="D105" s="150"/>
      <c r="E105" s="151"/>
      <c r="F105" s="151"/>
    </row>
    <row r="106" spans="1:6" x14ac:dyDescent="0.2">
      <c r="A106" s="150"/>
      <c r="B106" s="150"/>
      <c r="C106" s="150"/>
      <c r="D106" s="150"/>
      <c r="E106" s="151"/>
      <c r="F106" s="151"/>
    </row>
    <row r="107" spans="1:6" x14ac:dyDescent="0.2">
      <c r="A107" s="150"/>
      <c r="B107" s="150"/>
      <c r="C107" s="150"/>
      <c r="D107" s="150"/>
      <c r="E107" s="151"/>
      <c r="F107" s="151"/>
    </row>
    <row r="108" spans="1:6" x14ac:dyDescent="0.2">
      <c r="A108" s="150"/>
      <c r="B108" s="150"/>
      <c r="C108" s="150"/>
      <c r="D108" s="150"/>
      <c r="E108" s="151"/>
      <c r="F108" s="151"/>
    </row>
    <row r="109" spans="1:6" x14ac:dyDescent="0.2">
      <c r="A109" s="150"/>
      <c r="B109" s="150"/>
      <c r="C109" s="150"/>
      <c r="D109" s="150"/>
      <c r="E109" s="151"/>
      <c r="F109" s="151"/>
    </row>
    <row r="110" spans="1:6" x14ac:dyDescent="0.2">
      <c r="A110" s="150"/>
      <c r="B110" s="150"/>
      <c r="C110" s="150"/>
      <c r="D110" s="150"/>
      <c r="E110" s="151"/>
      <c r="F110" s="151"/>
    </row>
    <row r="111" spans="1:6" x14ac:dyDescent="0.2">
      <c r="A111" s="150"/>
      <c r="B111" s="150"/>
      <c r="C111" s="150"/>
      <c r="D111" s="150"/>
      <c r="E111" s="151"/>
      <c r="F111" s="151"/>
    </row>
    <row r="112" spans="1:6" x14ac:dyDescent="0.2">
      <c r="A112" s="150"/>
      <c r="B112" s="150"/>
      <c r="C112" s="150"/>
      <c r="D112" s="150"/>
      <c r="E112" s="151"/>
      <c r="F112" s="151"/>
    </row>
    <row r="113" spans="1:6" x14ac:dyDescent="0.2">
      <c r="A113" s="150"/>
      <c r="B113" s="150"/>
      <c r="C113" s="150"/>
      <c r="D113" s="150"/>
      <c r="E113" s="151"/>
      <c r="F113" s="151"/>
    </row>
    <row r="114" spans="1:6" x14ac:dyDescent="0.2">
      <c r="A114" s="150"/>
      <c r="B114" s="150"/>
      <c r="C114" s="150"/>
      <c r="D114" s="150"/>
      <c r="E114" s="151"/>
      <c r="F114" s="151"/>
    </row>
    <row r="115" spans="1:6" x14ac:dyDescent="0.2">
      <c r="A115" s="150"/>
      <c r="B115" s="150"/>
      <c r="C115" s="150"/>
      <c r="D115" s="150"/>
      <c r="E115" s="151"/>
      <c r="F115" s="151"/>
    </row>
    <row r="116" spans="1:6" x14ac:dyDescent="0.2">
      <c r="A116" s="150"/>
      <c r="B116" s="150"/>
      <c r="C116" s="150"/>
      <c r="D116" s="150"/>
      <c r="E116" s="151"/>
      <c r="F116" s="151"/>
    </row>
    <row r="117" spans="1:6" x14ac:dyDescent="0.2">
      <c r="A117" s="150"/>
      <c r="B117" s="150"/>
      <c r="C117" s="150"/>
      <c r="D117" s="150"/>
      <c r="E117" s="151"/>
      <c r="F117" s="151"/>
    </row>
    <row r="118" spans="1:6" x14ac:dyDescent="0.2">
      <c r="A118" s="150"/>
      <c r="B118" s="150"/>
      <c r="C118" s="150"/>
      <c r="D118" s="150"/>
      <c r="E118" s="151"/>
      <c r="F118" s="151"/>
    </row>
    <row r="119" spans="1:6" x14ac:dyDescent="0.2">
      <c r="A119" s="150"/>
      <c r="B119" s="150"/>
      <c r="C119" s="150"/>
      <c r="D119" s="150"/>
      <c r="E119" s="151"/>
      <c r="F119" s="151"/>
    </row>
    <row r="120" spans="1:6" x14ac:dyDescent="0.2">
      <c r="A120" s="150"/>
      <c r="B120" s="150"/>
      <c r="C120" s="150"/>
      <c r="D120" s="150"/>
      <c r="E120" s="151"/>
      <c r="F120" s="151"/>
    </row>
    <row r="121" spans="1:6" x14ac:dyDescent="0.2">
      <c r="A121" s="150"/>
      <c r="B121" s="150"/>
      <c r="C121" s="150"/>
      <c r="D121" s="150"/>
      <c r="E121" s="151"/>
      <c r="F121" s="151"/>
    </row>
    <row r="122" spans="1:6" x14ac:dyDescent="0.2">
      <c r="A122" s="150"/>
      <c r="B122" s="150"/>
      <c r="C122" s="150"/>
      <c r="D122" s="150"/>
      <c r="E122" s="151"/>
      <c r="F122" s="151"/>
    </row>
    <row r="123" spans="1:6" x14ac:dyDescent="0.2">
      <c r="A123" s="150"/>
      <c r="B123" s="150"/>
      <c r="C123" s="150"/>
      <c r="D123" s="150"/>
      <c r="E123" s="151"/>
      <c r="F123" s="151"/>
    </row>
    <row r="124" spans="1:6" x14ac:dyDescent="0.2">
      <c r="A124" s="150"/>
      <c r="B124" s="150"/>
      <c r="C124" s="150"/>
      <c r="D124" s="150"/>
      <c r="E124" s="151"/>
      <c r="F124" s="151"/>
    </row>
    <row r="125" spans="1:6" x14ac:dyDescent="0.2">
      <c r="A125" s="150"/>
      <c r="B125" s="150"/>
      <c r="C125" s="150"/>
      <c r="D125" s="150"/>
      <c r="E125" s="151"/>
      <c r="F125" s="151"/>
    </row>
    <row r="126" spans="1:6" x14ac:dyDescent="0.2">
      <c r="A126" s="150"/>
      <c r="B126" s="150"/>
      <c r="C126" s="150"/>
      <c r="D126" s="150"/>
      <c r="E126" s="151"/>
      <c r="F126" s="151"/>
    </row>
    <row r="127" spans="1:6" x14ac:dyDescent="0.2">
      <c r="A127" s="150"/>
      <c r="B127" s="150"/>
      <c r="C127" s="150"/>
      <c r="D127" s="150"/>
      <c r="E127" s="151"/>
      <c r="F127" s="151"/>
    </row>
    <row r="128" spans="1:6" x14ac:dyDescent="0.2">
      <c r="A128" s="150"/>
      <c r="B128" s="150"/>
      <c r="C128" s="150"/>
      <c r="D128" s="150"/>
      <c r="E128" s="151"/>
      <c r="F128" s="151"/>
    </row>
    <row r="129" spans="1:6" x14ac:dyDescent="0.2">
      <c r="A129" s="150"/>
      <c r="B129" s="150"/>
      <c r="C129" s="150"/>
      <c r="D129" s="150"/>
      <c r="E129" s="151"/>
      <c r="F129" s="151"/>
    </row>
    <row r="130" spans="1:6" x14ac:dyDescent="0.2">
      <c r="A130" s="150"/>
      <c r="B130" s="150"/>
      <c r="C130" s="150"/>
      <c r="D130" s="150"/>
      <c r="E130" s="151"/>
      <c r="F130" s="151"/>
    </row>
    <row r="131" spans="1:6" x14ac:dyDescent="0.2">
      <c r="A131" s="150"/>
      <c r="B131" s="150"/>
      <c r="C131" s="150"/>
      <c r="D131" s="150"/>
      <c r="E131" s="151"/>
      <c r="F131" s="151"/>
    </row>
    <row r="132" spans="1:6" x14ac:dyDescent="0.2">
      <c r="A132" s="150"/>
      <c r="B132" s="150"/>
      <c r="C132" s="150"/>
      <c r="D132" s="150"/>
      <c r="E132" s="151"/>
      <c r="F132" s="151"/>
    </row>
    <row r="133" spans="1:6" x14ac:dyDescent="0.2">
      <c r="A133" s="150"/>
      <c r="B133" s="150"/>
      <c r="C133" s="150"/>
      <c r="D133" s="150"/>
      <c r="E133" s="151"/>
      <c r="F133" s="151"/>
    </row>
    <row r="134" spans="1:6" x14ac:dyDescent="0.2">
      <c r="A134" s="150"/>
      <c r="B134" s="150"/>
      <c r="C134" s="150"/>
      <c r="D134" s="150"/>
      <c r="E134" s="151"/>
      <c r="F134" s="151"/>
    </row>
    <row r="135" spans="1:6" x14ac:dyDescent="0.2">
      <c r="A135" s="150"/>
      <c r="B135" s="150"/>
      <c r="C135" s="150"/>
      <c r="D135" s="150"/>
      <c r="E135" s="151"/>
      <c r="F135" s="151"/>
    </row>
    <row r="136" spans="1:6" x14ac:dyDescent="0.2">
      <c r="A136" s="150"/>
      <c r="B136" s="150"/>
      <c r="C136" s="150"/>
      <c r="D136" s="150"/>
      <c r="E136" s="151"/>
      <c r="F136" s="151"/>
    </row>
    <row r="137" spans="1:6" x14ac:dyDescent="0.2">
      <c r="A137" s="150"/>
      <c r="B137" s="150"/>
      <c r="C137" s="150"/>
      <c r="D137" s="150"/>
      <c r="E137" s="151"/>
      <c r="F137" s="151"/>
    </row>
    <row r="138" spans="1:6" x14ac:dyDescent="0.2">
      <c r="A138" s="150"/>
      <c r="B138" s="150"/>
      <c r="C138" s="150"/>
      <c r="D138" s="150"/>
      <c r="E138" s="151"/>
      <c r="F138" s="151"/>
    </row>
    <row r="139" spans="1:6" x14ac:dyDescent="0.2">
      <c r="A139" s="150"/>
      <c r="B139" s="150"/>
      <c r="C139" s="150"/>
      <c r="D139" s="150"/>
      <c r="E139" s="151"/>
      <c r="F139" s="151"/>
    </row>
    <row r="140" spans="1:6" x14ac:dyDescent="0.2">
      <c r="A140" s="150"/>
      <c r="B140" s="150"/>
      <c r="C140" s="150"/>
      <c r="D140" s="150"/>
      <c r="E140" s="151"/>
      <c r="F140" s="151"/>
    </row>
    <row r="141" spans="1:6" x14ac:dyDescent="0.2">
      <c r="A141" s="150"/>
      <c r="B141" s="150"/>
      <c r="C141" s="150"/>
      <c r="D141" s="150"/>
      <c r="E141" s="151"/>
      <c r="F141" s="151"/>
    </row>
    <row r="142" spans="1:6" x14ac:dyDescent="0.2">
      <c r="A142" s="150"/>
      <c r="B142" s="150"/>
      <c r="C142" s="150"/>
      <c r="D142" s="150"/>
      <c r="E142" s="151"/>
      <c r="F142" s="151"/>
    </row>
    <row r="143" spans="1:6" x14ac:dyDescent="0.2">
      <c r="A143" s="150"/>
      <c r="B143" s="150"/>
      <c r="C143" s="150"/>
      <c r="D143" s="150"/>
      <c r="E143" s="151"/>
      <c r="F143" s="151"/>
    </row>
    <row r="144" spans="1:6" x14ac:dyDescent="0.2">
      <c r="A144" s="150"/>
      <c r="B144" s="150"/>
      <c r="C144" s="150"/>
      <c r="D144" s="150"/>
      <c r="E144" s="151"/>
      <c r="F144" s="151"/>
    </row>
    <row r="145" spans="1:6" x14ac:dyDescent="0.2">
      <c r="A145" s="150"/>
      <c r="B145" s="150"/>
      <c r="C145" s="150"/>
      <c r="D145" s="150"/>
      <c r="E145" s="151"/>
      <c r="F145" s="151"/>
    </row>
    <row r="146" spans="1:6" x14ac:dyDescent="0.2">
      <c r="A146" s="150"/>
      <c r="B146" s="150"/>
      <c r="C146" s="150"/>
      <c r="D146" s="150"/>
      <c r="E146" s="151"/>
      <c r="F146" s="151"/>
    </row>
    <row r="147" spans="1:6" x14ac:dyDescent="0.2">
      <c r="A147" s="150"/>
      <c r="B147" s="150"/>
      <c r="C147" s="150"/>
      <c r="D147" s="150"/>
      <c r="E147" s="151"/>
      <c r="F147" s="151"/>
    </row>
    <row r="148" spans="1:6" x14ac:dyDescent="0.2">
      <c r="A148" s="150"/>
      <c r="B148" s="150"/>
      <c r="C148" s="150"/>
      <c r="D148" s="150"/>
      <c r="E148" s="151"/>
      <c r="F148" s="151"/>
    </row>
    <row r="149" spans="1:6" x14ac:dyDescent="0.2">
      <c r="A149" s="150"/>
      <c r="B149" s="150"/>
      <c r="C149" s="150"/>
      <c r="D149" s="150"/>
      <c r="E149" s="151"/>
      <c r="F149" s="151"/>
    </row>
    <row r="150" spans="1:6" x14ac:dyDescent="0.2">
      <c r="A150" s="150"/>
      <c r="B150" s="150"/>
      <c r="C150" s="150"/>
      <c r="D150" s="150"/>
      <c r="E150" s="151"/>
      <c r="F150" s="151"/>
    </row>
    <row r="151" spans="1:6" x14ac:dyDescent="0.2">
      <c r="A151" s="150"/>
      <c r="B151" s="150"/>
      <c r="C151" s="150"/>
      <c r="D151" s="150"/>
      <c r="E151" s="151"/>
      <c r="F151" s="151"/>
    </row>
    <row r="152" spans="1:6" x14ac:dyDescent="0.2">
      <c r="A152" s="150"/>
      <c r="B152" s="150"/>
      <c r="C152" s="150"/>
      <c r="D152" s="150"/>
      <c r="E152" s="151"/>
      <c r="F152" s="151"/>
    </row>
    <row r="153" spans="1:6" x14ac:dyDescent="0.2">
      <c r="A153" s="150"/>
      <c r="B153" s="150"/>
      <c r="C153" s="150"/>
      <c r="D153" s="150"/>
      <c r="E153" s="151"/>
      <c r="F153" s="151"/>
    </row>
    <row r="154" spans="1:6" x14ac:dyDescent="0.2">
      <c r="A154" s="150"/>
      <c r="B154" s="150"/>
      <c r="C154" s="150"/>
      <c r="D154" s="150"/>
      <c r="E154" s="151"/>
      <c r="F154" s="151"/>
    </row>
    <row r="155" spans="1:6" x14ac:dyDescent="0.2">
      <c r="A155" s="150"/>
      <c r="B155" s="150"/>
      <c r="C155" s="150"/>
      <c r="D155" s="150"/>
      <c r="E155" s="151"/>
      <c r="F155" s="151"/>
    </row>
    <row r="156" spans="1:6" x14ac:dyDescent="0.2">
      <c r="A156" s="150"/>
      <c r="B156" s="150"/>
      <c r="C156" s="150"/>
      <c r="D156" s="150"/>
      <c r="E156" s="151"/>
      <c r="F156" s="151"/>
    </row>
    <row r="157" spans="1:6" x14ac:dyDescent="0.2">
      <c r="A157" s="150"/>
      <c r="B157" s="150"/>
      <c r="C157" s="150"/>
      <c r="D157" s="150"/>
      <c r="E157" s="151"/>
      <c r="F157" s="151"/>
    </row>
    <row r="158" spans="1:6" x14ac:dyDescent="0.2">
      <c r="A158" s="150"/>
      <c r="B158" s="150"/>
      <c r="C158" s="150"/>
      <c r="D158" s="150"/>
      <c r="E158" s="151"/>
      <c r="F158" s="151"/>
    </row>
    <row r="159" spans="1:6" x14ac:dyDescent="0.2">
      <c r="A159" s="150"/>
      <c r="B159" s="150"/>
      <c r="C159" s="150"/>
      <c r="D159" s="150"/>
      <c r="E159" s="151"/>
      <c r="F159" s="151"/>
    </row>
    <row r="160" spans="1:6" x14ac:dyDescent="0.2">
      <c r="A160" s="150"/>
      <c r="B160" s="150"/>
      <c r="C160" s="150"/>
      <c r="D160" s="150"/>
      <c r="E160" s="151"/>
      <c r="F160" s="151"/>
    </row>
    <row r="161" spans="1:6" x14ac:dyDescent="0.2">
      <c r="A161" s="150"/>
      <c r="B161" s="150"/>
      <c r="C161" s="150"/>
      <c r="D161" s="150"/>
      <c r="E161" s="151"/>
      <c r="F161" s="151"/>
    </row>
    <row r="162" spans="1:6" x14ac:dyDescent="0.2">
      <c r="A162" s="150"/>
      <c r="B162" s="150"/>
      <c r="C162" s="150"/>
      <c r="D162" s="150"/>
      <c r="E162" s="151"/>
      <c r="F162" s="151"/>
    </row>
    <row r="163" spans="1:6" x14ac:dyDescent="0.2">
      <c r="A163" s="150"/>
      <c r="B163" s="150"/>
      <c r="C163" s="150"/>
      <c r="D163" s="150"/>
      <c r="E163" s="151"/>
      <c r="F163" s="151"/>
    </row>
    <row r="164" spans="1:6" x14ac:dyDescent="0.2">
      <c r="A164" s="150"/>
      <c r="B164" s="150"/>
      <c r="C164" s="150"/>
      <c r="D164" s="150"/>
      <c r="E164" s="151"/>
      <c r="F164" s="151"/>
    </row>
    <row r="165" spans="1:6" x14ac:dyDescent="0.2">
      <c r="A165" s="150"/>
      <c r="B165" s="150"/>
      <c r="C165" s="150"/>
      <c r="D165" s="150"/>
      <c r="E165" s="151"/>
      <c r="F165" s="151"/>
    </row>
    <row r="166" spans="1:6" x14ac:dyDescent="0.2">
      <c r="A166" s="150"/>
      <c r="B166" s="150"/>
      <c r="C166" s="150"/>
      <c r="D166" s="150"/>
      <c r="E166" s="151"/>
      <c r="F166" s="151"/>
    </row>
    <row r="167" spans="1:6" x14ac:dyDescent="0.2">
      <c r="A167" s="150"/>
      <c r="B167" s="150"/>
      <c r="C167" s="150"/>
      <c r="D167" s="150"/>
      <c r="E167" s="151"/>
      <c r="F167" s="151"/>
    </row>
    <row r="168" spans="1:6" x14ac:dyDescent="0.2">
      <c r="A168" s="150"/>
      <c r="B168" s="150"/>
      <c r="C168" s="150"/>
      <c r="D168" s="150"/>
      <c r="E168" s="151"/>
      <c r="F168" s="151"/>
    </row>
    <row r="169" spans="1:6" x14ac:dyDescent="0.2">
      <c r="A169" s="150"/>
      <c r="B169" s="150"/>
      <c r="C169" s="150"/>
      <c r="D169" s="150"/>
      <c r="E169" s="151"/>
      <c r="F169" s="151"/>
    </row>
    <row r="170" spans="1:6" x14ac:dyDescent="0.2">
      <c r="A170" s="150"/>
      <c r="B170" s="150"/>
      <c r="C170" s="150"/>
      <c r="D170" s="150"/>
      <c r="E170" s="151"/>
      <c r="F170" s="151"/>
    </row>
    <row r="171" spans="1:6" x14ac:dyDescent="0.2">
      <c r="A171" s="150"/>
      <c r="B171" s="150"/>
      <c r="C171" s="150"/>
      <c r="D171" s="150"/>
      <c r="E171" s="151"/>
      <c r="F171" s="151"/>
    </row>
    <row r="172" spans="1:6" x14ac:dyDescent="0.2">
      <c r="A172" s="150"/>
      <c r="B172" s="150"/>
      <c r="C172" s="150"/>
      <c r="D172" s="150"/>
      <c r="E172" s="151"/>
      <c r="F172" s="151"/>
    </row>
    <row r="173" spans="1:6" x14ac:dyDescent="0.2">
      <c r="A173" s="150"/>
      <c r="B173" s="150"/>
      <c r="C173" s="150"/>
      <c r="D173" s="150"/>
      <c r="E173" s="151"/>
      <c r="F173" s="151"/>
    </row>
    <row r="174" spans="1:6" x14ac:dyDescent="0.2">
      <c r="A174" s="150"/>
      <c r="B174" s="150"/>
      <c r="C174" s="150"/>
      <c r="D174" s="150"/>
      <c r="E174" s="151"/>
      <c r="F174" s="151"/>
    </row>
    <row r="175" spans="1:6" x14ac:dyDescent="0.2">
      <c r="A175" s="150"/>
      <c r="B175" s="150"/>
      <c r="C175" s="150"/>
      <c r="D175" s="150"/>
      <c r="E175" s="151"/>
      <c r="F175" s="151"/>
    </row>
    <row r="176" spans="1:6" x14ac:dyDescent="0.2">
      <c r="A176" s="150"/>
      <c r="B176" s="150"/>
      <c r="C176" s="150"/>
      <c r="D176" s="150"/>
      <c r="E176" s="151"/>
      <c r="F176" s="151"/>
    </row>
    <row r="177" spans="1:6" x14ac:dyDescent="0.2">
      <c r="A177" s="150"/>
      <c r="B177" s="150"/>
      <c r="C177" s="150"/>
      <c r="D177" s="150"/>
      <c r="E177" s="151"/>
      <c r="F177" s="151"/>
    </row>
    <row r="178" spans="1:6" x14ac:dyDescent="0.2">
      <c r="A178" s="150"/>
      <c r="B178" s="150"/>
      <c r="C178" s="150"/>
      <c r="D178" s="150"/>
      <c r="E178" s="151"/>
      <c r="F178" s="151"/>
    </row>
    <row r="179" spans="1:6" x14ac:dyDescent="0.2">
      <c r="A179" s="150"/>
      <c r="B179" s="150"/>
      <c r="C179" s="150"/>
      <c r="D179" s="150"/>
      <c r="E179" s="151"/>
      <c r="F179" s="151"/>
    </row>
    <row r="180" spans="1:6" x14ac:dyDescent="0.2">
      <c r="A180" s="150"/>
      <c r="B180" s="150"/>
      <c r="C180" s="150"/>
      <c r="D180" s="150"/>
      <c r="E180" s="151"/>
      <c r="F180" s="151"/>
    </row>
    <row r="181" spans="1:6" x14ac:dyDescent="0.2">
      <c r="A181" s="150"/>
      <c r="B181" s="150"/>
      <c r="C181" s="150"/>
      <c r="D181" s="150"/>
      <c r="E181" s="151"/>
      <c r="F181" s="151"/>
    </row>
    <row r="182" spans="1:6" x14ac:dyDescent="0.2">
      <c r="A182" s="150"/>
      <c r="B182" s="150"/>
      <c r="C182" s="150"/>
      <c r="D182" s="150"/>
      <c r="E182" s="151"/>
      <c r="F182" s="151"/>
    </row>
    <row r="183" spans="1:6" x14ac:dyDescent="0.2">
      <c r="A183" s="150"/>
      <c r="B183" s="150"/>
      <c r="C183" s="150"/>
      <c r="D183" s="150"/>
      <c r="E183" s="151"/>
      <c r="F183" s="151"/>
    </row>
    <row r="184" spans="1:6" x14ac:dyDescent="0.2">
      <c r="A184" s="150"/>
      <c r="B184" s="150"/>
      <c r="C184" s="150"/>
      <c r="D184" s="150"/>
      <c r="E184" s="151"/>
      <c r="F184" s="151"/>
    </row>
    <row r="185" spans="1:6" x14ac:dyDescent="0.2">
      <c r="A185" s="150"/>
      <c r="B185" s="150"/>
      <c r="C185" s="150"/>
      <c r="D185" s="150"/>
      <c r="E185" s="151"/>
      <c r="F185" s="151"/>
    </row>
    <row r="186" spans="1:6" x14ac:dyDescent="0.2">
      <c r="A186" s="150"/>
      <c r="B186" s="150"/>
      <c r="C186" s="150"/>
      <c r="D186" s="150"/>
      <c r="E186" s="151"/>
      <c r="F186" s="151"/>
    </row>
    <row r="187" spans="1:6" x14ac:dyDescent="0.2">
      <c r="A187" s="150"/>
      <c r="B187" s="150"/>
      <c r="C187" s="150"/>
      <c r="D187" s="150"/>
      <c r="E187" s="151"/>
      <c r="F187" s="151"/>
    </row>
    <row r="188" spans="1:6" x14ac:dyDescent="0.2">
      <c r="A188" s="150"/>
      <c r="B188" s="150"/>
      <c r="C188" s="150"/>
      <c r="D188" s="150"/>
      <c r="E188" s="151"/>
      <c r="F188" s="151"/>
    </row>
    <row r="189" spans="1:6" x14ac:dyDescent="0.2">
      <c r="A189" s="150"/>
      <c r="B189" s="150"/>
      <c r="C189" s="150"/>
      <c r="D189" s="150"/>
      <c r="E189" s="151"/>
      <c r="F189" s="151"/>
    </row>
    <row r="190" spans="1:6" x14ac:dyDescent="0.2">
      <c r="A190" s="150"/>
      <c r="B190" s="150"/>
      <c r="C190" s="150"/>
      <c r="D190" s="150"/>
      <c r="E190" s="151"/>
      <c r="F190" s="151"/>
    </row>
    <row r="191" spans="1:6" x14ac:dyDescent="0.2">
      <c r="A191" s="150"/>
      <c r="B191" s="150"/>
      <c r="C191" s="150"/>
      <c r="D191" s="150"/>
      <c r="E191" s="151"/>
      <c r="F191" s="151"/>
    </row>
    <row r="192" spans="1:6" x14ac:dyDescent="0.2">
      <c r="A192" s="150"/>
      <c r="B192" s="150"/>
      <c r="C192" s="150"/>
      <c r="D192" s="150"/>
      <c r="E192" s="151"/>
      <c r="F192" s="151"/>
    </row>
    <row r="193" spans="1:6" x14ac:dyDescent="0.2">
      <c r="A193" s="150"/>
      <c r="B193" s="150"/>
      <c r="C193" s="150"/>
      <c r="D193" s="150"/>
      <c r="E193" s="151"/>
      <c r="F193" s="151"/>
    </row>
    <row r="194" spans="1:6" x14ac:dyDescent="0.2">
      <c r="A194" s="150"/>
      <c r="B194" s="150"/>
      <c r="C194" s="150"/>
      <c r="D194" s="150"/>
      <c r="E194" s="151"/>
      <c r="F194" s="151"/>
    </row>
    <row r="195" spans="1:6" x14ac:dyDescent="0.2">
      <c r="A195" s="150"/>
      <c r="B195" s="150"/>
      <c r="C195" s="150"/>
      <c r="D195" s="150"/>
      <c r="E195" s="151"/>
      <c r="F195" s="151"/>
    </row>
    <row r="196" spans="1:6" x14ac:dyDescent="0.2">
      <c r="A196" s="150"/>
      <c r="B196" s="150"/>
      <c r="C196" s="150"/>
      <c r="D196" s="150"/>
      <c r="E196" s="151"/>
      <c r="F196" s="151"/>
    </row>
    <row r="197" spans="1:6" x14ac:dyDescent="0.2">
      <c r="A197" s="150"/>
      <c r="B197" s="150"/>
      <c r="C197" s="150"/>
      <c r="D197" s="150"/>
      <c r="E197" s="151"/>
      <c r="F197" s="151"/>
    </row>
    <row r="198" spans="1:6" x14ac:dyDescent="0.2">
      <c r="A198" s="150"/>
      <c r="B198" s="150"/>
      <c r="C198" s="150"/>
      <c r="D198" s="150"/>
      <c r="E198" s="151"/>
      <c r="F198" s="151"/>
    </row>
    <row r="199" spans="1:6" x14ac:dyDescent="0.2">
      <c r="A199" s="150"/>
      <c r="B199" s="150"/>
      <c r="C199" s="150"/>
      <c r="D199" s="150"/>
      <c r="E199" s="151"/>
      <c r="F199" s="151"/>
    </row>
    <row r="200" spans="1:6" x14ac:dyDescent="0.2">
      <c r="A200" s="150"/>
      <c r="B200" s="150"/>
      <c r="C200" s="150"/>
      <c r="D200" s="150"/>
      <c r="E200" s="151"/>
      <c r="F200" s="151"/>
    </row>
    <row r="201" spans="1:6" x14ac:dyDescent="0.2">
      <c r="A201" s="150"/>
      <c r="B201" s="150"/>
      <c r="C201" s="150"/>
      <c r="D201" s="150"/>
      <c r="E201" s="151"/>
      <c r="F201" s="151"/>
    </row>
    <row r="202" spans="1:6" x14ac:dyDescent="0.2">
      <c r="A202" s="150"/>
      <c r="B202" s="150"/>
      <c r="C202" s="150"/>
      <c r="D202" s="150"/>
      <c r="E202" s="151"/>
      <c r="F202" s="151"/>
    </row>
    <row r="203" spans="1:6" x14ac:dyDescent="0.2">
      <c r="A203" s="150"/>
      <c r="B203" s="150"/>
      <c r="C203" s="150"/>
      <c r="D203" s="150"/>
      <c r="E203" s="151"/>
      <c r="F203" s="151"/>
    </row>
    <row r="204" spans="1:6" x14ac:dyDescent="0.2">
      <c r="A204" s="150"/>
      <c r="B204" s="150"/>
      <c r="C204" s="150"/>
      <c r="D204" s="150"/>
      <c r="E204" s="151"/>
      <c r="F204" s="151"/>
    </row>
    <row r="205" spans="1:6" x14ac:dyDescent="0.2">
      <c r="A205" s="150"/>
      <c r="B205" s="150"/>
      <c r="C205" s="150"/>
      <c r="D205" s="150"/>
      <c r="E205" s="151"/>
      <c r="F205" s="151"/>
    </row>
    <row r="206" spans="1:6" x14ac:dyDescent="0.2">
      <c r="A206" s="150"/>
      <c r="B206" s="150"/>
      <c r="C206" s="150"/>
      <c r="D206" s="150"/>
      <c r="E206" s="151"/>
      <c r="F206" s="151"/>
    </row>
    <row r="207" spans="1:6" x14ac:dyDescent="0.2">
      <c r="A207" s="150"/>
      <c r="B207" s="150"/>
      <c r="C207" s="150"/>
      <c r="D207" s="150"/>
      <c r="E207" s="151"/>
      <c r="F207" s="151"/>
    </row>
    <row r="208" spans="1:6" x14ac:dyDescent="0.2">
      <c r="A208" s="150"/>
      <c r="B208" s="150"/>
      <c r="C208" s="150"/>
      <c r="D208" s="150"/>
      <c r="E208" s="151"/>
      <c r="F208" s="151"/>
    </row>
    <row r="209" spans="1:6" x14ac:dyDescent="0.2">
      <c r="A209" s="150"/>
      <c r="B209" s="150"/>
      <c r="C209" s="150"/>
      <c r="D209" s="150"/>
      <c r="E209" s="151"/>
      <c r="F209" s="151"/>
    </row>
    <row r="210" spans="1:6" x14ac:dyDescent="0.2">
      <c r="A210" s="150"/>
      <c r="B210" s="150"/>
      <c r="C210" s="150"/>
      <c r="D210" s="150"/>
      <c r="E210" s="151"/>
      <c r="F210" s="151"/>
    </row>
    <row r="211" spans="1:6" x14ac:dyDescent="0.2">
      <c r="A211" s="150"/>
      <c r="B211" s="150"/>
      <c r="C211" s="150"/>
      <c r="D211" s="150"/>
      <c r="E211" s="151"/>
      <c r="F211" s="151"/>
    </row>
    <row r="212" spans="1:6" x14ac:dyDescent="0.2">
      <c r="A212" s="150"/>
      <c r="B212" s="150"/>
      <c r="C212" s="150"/>
      <c r="D212" s="150"/>
      <c r="E212" s="151"/>
      <c r="F212" s="151"/>
    </row>
    <row r="213" spans="1:6" x14ac:dyDescent="0.2">
      <c r="A213" s="150"/>
      <c r="B213" s="150"/>
      <c r="C213" s="150"/>
      <c r="D213" s="150"/>
      <c r="E213" s="151"/>
      <c r="F213" s="151"/>
    </row>
    <row r="214" spans="1:6" x14ac:dyDescent="0.2">
      <c r="A214" s="150"/>
      <c r="B214" s="150"/>
      <c r="C214" s="150"/>
      <c r="D214" s="150"/>
      <c r="E214" s="151"/>
      <c r="F214" s="151"/>
    </row>
    <row r="215" spans="1:6" x14ac:dyDescent="0.2">
      <c r="A215" s="150"/>
      <c r="B215" s="150"/>
      <c r="C215" s="150"/>
      <c r="D215" s="150"/>
      <c r="E215" s="151"/>
      <c r="F215" s="151"/>
    </row>
    <row r="216" spans="1:6" x14ac:dyDescent="0.2">
      <c r="A216" s="150"/>
      <c r="B216" s="150"/>
      <c r="C216" s="150"/>
      <c r="D216" s="150"/>
      <c r="E216" s="151"/>
      <c r="F216" s="151"/>
    </row>
    <row r="217" spans="1:6" x14ac:dyDescent="0.2">
      <c r="A217" s="150"/>
      <c r="B217" s="150"/>
      <c r="C217" s="150"/>
      <c r="D217" s="150"/>
      <c r="E217" s="151"/>
      <c r="F217" s="151"/>
    </row>
    <row r="218" spans="1:6" x14ac:dyDescent="0.2">
      <c r="A218" s="150"/>
      <c r="B218" s="150"/>
      <c r="C218" s="150"/>
      <c r="D218" s="150"/>
      <c r="E218" s="151"/>
      <c r="F218" s="151"/>
    </row>
    <row r="219" spans="1:6" x14ac:dyDescent="0.2">
      <c r="A219" s="150"/>
      <c r="B219" s="150"/>
      <c r="C219" s="150"/>
      <c r="D219" s="150"/>
      <c r="E219" s="151"/>
      <c r="F219" s="151"/>
    </row>
    <row r="220" spans="1:6" x14ac:dyDescent="0.2">
      <c r="A220" s="150"/>
      <c r="B220" s="150"/>
      <c r="C220" s="150"/>
      <c r="D220" s="150"/>
      <c r="E220" s="151"/>
      <c r="F220" s="151"/>
    </row>
    <row r="221" spans="1:6" x14ac:dyDescent="0.2">
      <c r="A221" s="150"/>
      <c r="B221" s="150"/>
      <c r="C221" s="150"/>
      <c r="D221" s="150"/>
      <c r="E221" s="151"/>
      <c r="F221" s="151"/>
    </row>
    <row r="222" spans="1:6" x14ac:dyDescent="0.2">
      <c r="A222" s="150"/>
      <c r="B222" s="150"/>
      <c r="C222" s="150"/>
      <c r="D222" s="150"/>
      <c r="E222" s="151"/>
      <c r="F222" s="151"/>
    </row>
    <row r="223" spans="1:6" x14ac:dyDescent="0.2">
      <c r="A223" s="150"/>
      <c r="B223" s="150"/>
      <c r="C223" s="150"/>
      <c r="D223" s="150"/>
      <c r="E223" s="151"/>
      <c r="F223" s="151"/>
    </row>
    <row r="224" spans="1:6" x14ac:dyDescent="0.2">
      <c r="A224" s="150"/>
      <c r="B224" s="150"/>
      <c r="C224" s="150"/>
      <c r="D224" s="150"/>
      <c r="E224" s="151"/>
      <c r="F224" s="151"/>
    </row>
    <row r="225" spans="1:6" x14ac:dyDescent="0.2">
      <c r="A225" s="150"/>
      <c r="B225" s="150"/>
      <c r="C225" s="150"/>
      <c r="D225" s="150"/>
      <c r="E225" s="151"/>
      <c r="F225" s="151"/>
    </row>
    <row r="226" spans="1:6" x14ac:dyDescent="0.2">
      <c r="A226" s="150"/>
      <c r="B226" s="150"/>
      <c r="C226" s="150"/>
      <c r="D226" s="150"/>
      <c r="E226" s="151"/>
      <c r="F226" s="151"/>
    </row>
    <row r="227" spans="1:6" x14ac:dyDescent="0.2">
      <c r="A227" s="150"/>
      <c r="B227" s="150"/>
      <c r="C227" s="150"/>
      <c r="D227" s="150"/>
      <c r="E227" s="151"/>
      <c r="F227" s="151"/>
    </row>
    <row r="228" spans="1:6" x14ac:dyDescent="0.2">
      <c r="A228" s="150"/>
      <c r="B228" s="150"/>
      <c r="C228" s="150"/>
      <c r="D228" s="150"/>
      <c r="E228" s="151"/>
      <c r="F228" s="151"/>
    </row>
    <row r="229" spans="1:6" x14ac:dyDescent="0.2">
      <c r="A229" s="150"/>
      <c r="B229" s="150"/>
      <c r="C229" s="150"/>
      <c r="D229" s="150"/>
      <c r="E229" s="151"/>
      <c r="F229" s="151"/>
    </row>
    <row r="230" spans="1:6" x14ac:dyDescent="0.2">
      <c r="A230" s="150"/>
      <c r="B230" s="150"/>
      <c r="C230" s="150"/>
      <c r="D230" s="150"/>
      <c r="E230" s="151"/>
      <c r="F230" s="151"/>
    </row>
    <row r="231" spans="1:6" x14ac:dyDescent="0.2">
      <c r="A231" s="150"/>
      <c r="B231" s="150"/>
      <c r="C231" s="150"/>
      <c r="D231" s="150"/>
      <c r="E231" s="151"/>
      <c r="F231" s="151"/>
    </row>
    <row r="232" spans="1:6" x14ac:dyDescent="0.2">
      <c r="A232" s="150"/>
      <c r="B232" s="150"/>
      <c r="C232" s="150"/>
      <c r="D232" s="150"/>
      <c r="E232" s="151"/>
      <c r="F232" s="151"/>
    </row>
    <row r="233" spans="1:6" x14ac:dyDescent="0.2">
      <c r="A233" s="150"/>
      <c r="B233" s="150"/>
      <c r="C233" s="150"/>
      <c r="D233" s="150"/>
      <c r="E233" s="151"/>
      <c r="F233" s="151"/>
    </row>
    <row r="234" spans="1:6" x14ac:dyDescent="0.2">
      <c r="A234" s="150"/>
      <c r="B234" s="150"/>
      <c r="C234" s="150"/>
      <c r="D234" s="150"/>
      <c r="E234" s="151"/>
      <c r="F234" s="151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9" orientation="portrait" r:id="rId1"/>
  <headerFooter alignWithMargins="0">
    <oddHeader>&amp;RPlinovod Zbilje - Jeprca</oddHeader>
    <oddFooter>&amp;C&amp;"Arial,Navadno"&amp;P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1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34</v>
      </c>
      <c r="B3" s="45" t="s">
        <v>54</v>
      </c>
    </row>
    <row r="4" spans="1:7" x14ac:dyDescent="0.2">
      <c r="A4" s="98"/>
      <c r="B4" s="17"/>
      <c r="C4" s="99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11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17"/>
      <c r="D7" s="117"/>
      <c r="E7" s="118"/>
      <c r="F7" s="118"/>
    </row>
    <row r="8" spans="1:7" ht="54.75" customHeight="1" x14ac:dyDescent="0.2">
      <c r="A8" s="115"/>
      <c r="B8" s="119" t="s">
        <v>45</v>
      </c>
      <c r="C8" s="117"/>
      <c r="D8" s="117"/>
      <c r="E8" s="118"/>
      <c r="F8" s="118"/>
    </row>
    <row r="9" spans="1:7" ht="14.25" x14ac:dyDescent="0.2">
      <c r="A9" s="115"/>
      <c r="B9" s="120"/>
      <c r="C9" s="117">
        <v>978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17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17"/>
      <c r="D11" s="117"/>
      <c r="E11" s="118"/>
      <c r="F11" s="121"/>
    </row>
    <row r="12" spans="1:7" ht="51.75" customHeight="1" x14ac:dyDescent="0.2">
      <c r="B12" s="119" t="s">
        <v>22</v>
      </c>
      <c r="C12" s="117"/>
      <c r="D12" s="117"/>
      <c r="E12" s="118"/>
      <c r="F12" s="121"/>
    </row>
    <row r="13" spans="1:7" ht="14.25" x14ac:dyDescent="0.2">
      <c r="B13" s="120"/>
      <c r="C13" s="117">
        <v>1515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17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23"/>
      <c r="D15" s="123"/>
      <c r="E15" s="124"/>
      <c r="F15" s="125"/>
    </row>
    <row r="16" spans="1:7" ht="92.25" customHeight="1" x14ac:dyDescent="0.2">
      <c r="B16" s="119" t="s">
        <v>51</v>
      </c>
      <c r="C16" s="123"/>
      <c r="D16" s="123"/>
      <c r="E16" s="124"/>
      <c r="F16" s="125"/>
    </row>
    <row r="17" spans="1:6" x14ac:dyDescent="0.2">
      <c r="B17" s="122" t="s">
        <v>46</v>
      </c>
      <c r="C17" s="123"/>
      <c r="D17" s="123"/>
      <c r="E17" s="124"/>
      <c r="F17" s="125"/>
    </row>
    <row r="18" spans="1:6" ht="27.75" customHeight="1" x14ac:dyDescent="0.2">
      <c r="B18" s="4" t="s">
        <v>47</v>
      </c>
      <c r="C18" s="16">
        <v>1515</v>
      </c>
      <c r="D18" s="16" t="s">
        <v>31</v>
      </c>
      <c r="E18" s="1">
        <v>0</v>
      </c>
      <c r="F18" s="127">
        <f>C18*E18</f>
        <v>0</v>
      </c>
    </row>
    <row r="19" spans="1:6" ht="25.5" x14ac:dyDescent="0.2">
      <c r="B19" s="4" t="s">
        <v>66</v>
      </c>
      <c r="C19" s="16">
        <v>1515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23"/>
      <c r="D20" s="123"/>
      <c r="E20" s="124"/>
      <c r="F20" s="125"/>
    </row>
    <row r="21" spans="1:6" x14ac:dyDescent="0.2">
      <c r="B21" s="120"/>
      <c r="C21" s="117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17"/>
      <c r="D22" s="117"/>
      <c r="E22" s="118"/>
      <c r="F22" s="121"/>
    </row>
    <row r="23" spans="1:6" ht="42" customHeight="1" x14ac:dyDescent="0.2">
      <c r="B23" s="119" t="s">
        <v>48</v>
      </c>
      <c r="C23" s="117"/>
      <c r="D23" s="117"/>
      <c r="E23" s="118"/>
      <c r="F23" s="121"/>
    </row>
    <row r="24" spans="1:6" x14ac:dyDescent="0.2">
      <c r="B24" s="120"/>
      <c r="C24" s="117">
        <v>17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17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17"/>
      <c r="D26" s="117"/>
      <c r="E26" s="118"/>
      <c r="F26" s="118"/>
    </row>
    <row r="27" spans="1:6" ht="27.75" customHeight="1" x14ac:dyDescent="0.2">
      <c r="B27" s="119" t="s">
        <v>17</v>
      </c>
      <c r="C27" s="117"/>
      <c r="D27" s="117"/>
      <c r="E27" s="118"/>
      <c r="F27" s="121"/>
    </row>
    <row r="28" spans="1:6" x14ac:dyDescent="0.2">
      <c r="B28" s="120"/>
      <c r="C28" s="117">
        <v>17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20"/>
      <c r="C29" s="117"/>
      <c r="D29" s="117"/>
      <c r="E29" s="118"/>
      <c r="F29" s="118"/>
    </row>
    <row r="30" spans="1:6" ht="25.5" x14ac:dyDescent="0.2">
      <c r="A30" s="115">
        <f>COUNT($A$7:A29)+1</f>
        <v>6</v>
      </c>
      <c r="B30" s="116" t="s">
        <v>19</v>
      </c>
      <c r="C30" s="117"/>
      <c r="D30" s="117"/>
      <c r="E30" s="128"/>
      <c r="F30" s="121"/>
    </row>
    <row r="31" spans="1:6" ht="107.25" customHeight="1" x14ac:dyDescent="0.2">
      <c r="A31" s="129"/>
      <c r="B31" s="18" t="s">
        <v>49</v>
      </c>
      <c r="C31" s="117"/>
      <c r="D31" s="117"/>
      <c r="E31" s="118"/>
      <c r="F31" s="121"/>
    </row>
    <row r="32" spans="1:6" x14ac:dyDescent="0.2">
      <c r="A32" s="115"/>
      <c r="B32" s="130"/>
      <c r="C32" s="131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17"/>
      <c r="D33" s="117"/>
      <c r="E33" s="128"/>
      <c r="F33" s="118"/>
    </row>
    <row r="34" spans="1:6" x14ac:dyDescent="0.2">
      <c r="A34" s="115">
        <f>COUNT($A$7:A33)+1</f>
        <v>7</v>
      </c>
      <c r="B34" s="116" t="s">
        <v>20</v>
      </c>
      <c r="C34" s="117"/>
      <c r="D34" s="117"/>
      <c r="E34" s="128"/>
      <c r="F34" s="118"/>
    </row>
    <row r="35" spans="1:6" ht="45.75" customHeight="1" x14ac:dyDescent="0.2">
      <c r="A35" s="129"/>
      <c r="B35" s="119" t="s">
        <v>64</v>
      </c>
      <c r="C35" s="117"/>
      <c r="D35" s="117"/>
      <c r="E35" s="121"/>
      <c r="F35" s="118"/>
    </row>
    <row r="36" spans="1:6" x14ac:dyDescent="0.2">
      <c r="A36" s="129"/>
      <c r="B36" s="120"/>
      <c r="C36" s="131"/>
      <c r="D36" s="132">
        <v>0.05</v>
      </c>
      <c r="E36" s="121"/>
      <c r="F36" s="118">
        <f>SUM(F7:F30)*D36</f>
        <v>0</v>
      </c>
    </row>
    <row r="37" spans="1:6" x14ac:dyDescent="0.2">
      <c r="A37" s="129"/>
      <c r="B37" s="120"/>
      <c r="C37" s="117"/>
      <c r="D37" s="117"/>
      <c r="E37" s="121"/>
      <c r="F37" s="121"/>
    </row>
    <row r="38" spans="1:6" x14ac:dyDescent="0.2">
      <c r="A38" s="115">
        <f>COUNT($A$7:A37)+1</f>
        <v>8</v>
      </c>
      <c r="B38" s="116" t="s">
        <v>50</v>
      </c>
      <c r="C38" s="117"/>
      <c r="D38" s="117"/>
      <c r="E38" s="121"/>
      <c r="F38" s="121"/>
    </row>
    <row r="39" spans="1:6" ht="45.75" customHeight="1" x14ac:dyDescent="0.2">
      <c r="A39" s="129"/>
      <c r="B39" s="119" t="s">
        <v>21</v>
      </c>
      <c r="C39" s="131"/>
      <c r="D39" s="132">
        <v>0.1</v>
      </c>
      <c r="E39" s="121"/>
      <c r="F39" s="118">
        <f>SUM(F7:F30)*D39</f>
        <v>0</v>
      </c>
    </row>
    <row r="40" spans="1:6" x14ac:dyDescent="0.2">
      <c r="A40" s="129"/>
      <c r="B40" s="133"/>
      <c r="C40" s="117"/>
      <c r="D40" s="117"/>
      <c r="E40" s="128"/>
      <c r="F40" s="121"/>
    </row>
    <row r="41" spans="1:6" x14ac:dyDescent="0.2">
      <c r="A41" s="134"/>
      <c r="B41" s="135" t="s">
        <v>2</v>
      </c>
      <c r="C41" s="136"/>
      <c r="D41" s="136"/>
      <c r="E41" s="137" t="s">
        <v>29</v>
      </c>
      <c r="F41" s="137">
        <f>SUM(F7:F40)</f>
        <v>0</v>
      </c>
    </row>
    <row r="42" spans="1:6" x14ac:dyDescent="0.2">
      <c r="A42" s="129"/>
      <c r="B42" s="133"/>
      <c r="C42" s="138"/>
      <c r="D42" s="138"/>
      <c r="E42" s="139"/>
      <c r="F42" s="140"/>
    </row>
    <row r="43" spans="1:6" x14ac:dyDescent="0.2">
      <c r="B43" s="133"/>
    </row>
  </sheetData>
  <sheetProtection password="CF77" sheet="1" objects="1" scenarios="1"/>
  <phoneticPr fontId="0" type="noConversion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ht="15.75" x14ac:dyDescent="0.25">
      <c r="A3" s="45" t="s">
        <v>35</v>
      </c>
      <c r="B3" s="45" t="s">
        <v>55</v>
      </c>
      <c r="C3" s="143"/>
      <c r="D3" s="100"/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54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8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7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10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99.75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28.5" customHeight="1" x14ac:dyDescent="0.2">
      <c r="B18" s="4" t="s">
        <v>47</v>
      </c>
      <c r="C18" s="16">
        <v>10</v>
      </c>
      <c r="D18" s="16" t="s">
        <v>31</v>
      </c>
      <c r="E18" s="1">
        <v>0</v>
      </c>
      <c r="F18" s="127">
        <f>C18*E18</f>
        <v>0</v>
      </c>
    </row>
    <row r="19" spans="1:6" ht="30" customHeight="1" x14ac:dyDescent="0.2">
      <c r="B19" s="4" t="s">
        <v>65</v>
      </c>
      <c r="C19" s="16">
        <v>10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x14ac:dyDescent="0.2">
      <c r="B21" s="120"/>
      <c r="C21" s="145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45"/>
      <c r="D22" s="117"/>
      <c r="E22" s="118"/>
      <c r="F22" s="121"/>
    </row>
    <row r="23" spans="1:6" ht="43.5" customHeight="1" x14ac:dyDescent="0.2">
      <c r="B23" s="119" t="s">
        <v>48</v>
      </c>
      <c r="C23" s="145"/>
      <c r="D23" s="117"/>
      <c r="E23" s="118"/>
      <c r="F23" s="121"/>
    </row>
    <row r="24" spans="1:6" x14ac:dyDescent="0.2">
      <c r="B24" s="120"/>
      <c r="C24" s="145">
        <v>1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45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45"/>
      <c r="D26" s="117"/>
      <c r="E26" s="118"/>
      <c r="F26" s="118"/>
    </row>
    <row r="27" spans="1:6" ht="30" customHeight="1" x14ac:dyDescent="0.2">
      <c r="B27" s="119" t="s">
        <v>17</v>
      </c>
      <c r="C27" s="145"/>
      <c r="D27" s="117"/>
      <c r="E27" s="118"/>
      <c r="F27" s="121"/>
    </row>
    <row r="28" spans="1:6" x14ac:dyDescent="0.2">
      <c r="B28" s="120"/>
      <c r="C28" s="145">
        <v>1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20"/>
      <c r="C29" s="145"/>
      <c r="D29" s="117"/>
      <c r="E29" s="118"/>
      <c r="F29" s="118"/>
    </row>
    <row r="30" spans="1:6" ht="25.5" x14ac:dyDescent="0.2">
      <c r="A30" s="115">
        <f>COUNT($A$7:A29)+1</f>
        <v>6</v>
      </c>
      <c r="B30" s="116" t="s">
        <v>19</v>
      </c>
      <c r="C30" s="145"/>
      <c r="D30" s="117"/>
      <c r="E30" s="128"/>
      <c r="F30" s="121"/>
    </row>
    <row r="31" spans="1:6" ht="102.75" customHeight="1" x14ac:dyDescent="0.2">
      <c r="A31" s="129"/>
      <c r="B31" s="119" t="s">
        <v>49</v>
      </c>
      <c r="C31" s="145"/>
      <c r="D31" s="117"/>
      <c r="E31" s="118"/>
      <c r="F31" s="121"/>
    </row>
    <row r="32" spans="1:6" x14ac:dyDescent="0.2">
      <c r="A32" s="115"/>
      <c r="B32" s="130"/>
      <c r="C32" s="147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45"/>
      <c r="D33" s="117"/>
      <c r="E33" s="128"/>
      <c r="F33" s="118"/>
    </row>
    <row r="34" spans="1:6" x14ac:dyDescent="0.2">
      <c r="A34" s="115">
        <f>COUNT($A$7:A33)+1</f>
        <v>7</v>
      </c>
      <c r="B34" s="116" t="s">
        <v>50</v>
      </c>
      <c r="C34" s="145"/>
      <c r="D34" s="117"/>
      <c r="E34" s="121"/>
      <c r="F34" s="121"/>
    </row>
    <row r="35" spans="1:6" ht="43.5" customHeight="1" x14ac:dyDescent="0.2">
      <c r="A35" s="129"/>
      <c r="B35" s="119" t="s">
        <v>21</v>
      </c>
      <c r="C35" s="147"/>
      <c r="D35" s="132">
        <v>0.1</v>
      </c>
      <c r="E35" s="121"/>
      <c r="F35" s="118">
        <f>SUM(F7:F30)*D35</f>
        <v>0</v>
      </c>
    </row>
    <row r="36" spans="1:6" x14ac:dyDescent="0.2">
      <c r="A36" s="129"/>
      <c r="B36" s="133"/>
      <c r="C36" s="145"/>
      <c r="D36" s="117"/>
      <c r="E36" s="128"/>
      <c r="F36" s="121"/>
    </row>
    <row r="37" spans="1:6" x14ac:dyDescent="0.2">
      <c r="A37" s="134"/>
      <c r="B37" s="135" t="s">
        <v>2</v>
      </c>
      <c r="C37" s="148"/>
      <c r="D37" s="136"/>
      <c r="E37" s="137" t="s">
        <v>29</v>
      </c>
      <c r="F37" s="137">
        <f>SUM(F7:F36)</f>
        <v>0</v>
      </c>
    </row>
    <row r="38" spans="1:6" x14ac:dyDescent="0.2">
      <c r="A38" s="129"/>
      <c r="B38" s="133"/>
      <c r="C38" s="145"/>
      <c r="D38" s="138"/>
      <c r="E38" s="139"/>
      <c r="F38" s="140"/>
    </row>
    <row r="39" spans="1:6" x14ac:dyDescent="0.2">
      <c r="B39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ht="15.75" x14ac:dyDescent="0.25">
      <c r="A3" s="45" t="s">
        <v>36</v>
      </c>
      <c r="B3" s="45" t="s">
        <v>56</v>
      </c>
      <c r="C3" s="143"/>
      <c r="D3" s="100"/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61.5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9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3.25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11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101.25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28.5" customHeight="1" x14ac:dyDescent="0.2">
      <c r="B18" s="4" t="s">
        <v>47</v>
      </c>
      <c r="C18" s="16">
        <v>9</v>
      </c>
      <c r="D18" s="16" t="s">
        <v>31</v>
      </c>
      <c r="E18" s="1">
        <v>0</v>
      </c>
      <c r="F18" s="127">
        <f>C18*E18</f>
        <v>0</v>
      </c>
    </row>
    <row r="19" spans="1:6" ht="31.5" customHeight="1" x14ac:dyDescent="0.2">
      <c r="B19" s="4" t="s">
        <v>65</v>
      </c>
      <c r="C19" s="16">
        <v>9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ht="14.25" x14ac:dyDescent="0.2">
      <c r="B21" s="120"/>
      <c r="C21" s="145">
        <v>15</v>
      </c>
      <c r="D21" s="117" t="s">
        <v>30</v>
      </c>
      <c r="E21" s="2">
        <v>0</v>
      </c>
      <c r="F21" s="118">
        <f>C21*E21</f>
        <v>0</v>
      </c>
    </row>
    <row r="22" spans="1:6" x14ac:dyDescent="0.2">
      <c r="B22" s="120"/>
      <c r="C22" s="145"/>
      <c r="D22" s="117"/>
      <c r="E22" s="118"/>
      <c r="F22" s="118"/>
    </row>
    <row r="23" spans="1:6" x14ac:dyDescent="0.2">
      <c r="A23" s="115">
        <f>COUNT($A$7:A22)+1</f>
        <v>4</v>
      </c>
      <c r="B23" s="116" t="s">
        <v>15</v>
      </c>
      <c r="C23" s="145"/>
      <c r="D23" s="117"/>
      <c r="E23" s="118"/>
      <c r="F23" s="118"/>
    </row>
    <row r="24" spans="1:6" ht="48" customHeight="1" x14ac:dyDescent="0.2">
      <c r="B24" s="119" t="s">
        <v>24</v>
      </c>
      <c r="C24" s="145"/>
      <c r="D24" s="117"/>
      <c r="E24" s="118"/>
      <c r="F24" s="121"/>
    </row>
    <row r="25" spans="1:6" ht="14.25" x14ac:dyDescent="0.2">
      <c r="B25" s="120"/>
      <c r="C25" s="145">
        <v>9</v>
      </c>
      <c r="D25" s="117" t="s">
        <v>25</v>
      </c>
      <c r="E25" s="2">
        <v>0</v>
      </c>
      <c r="F25" s="118">
        <f>C25*E25</f>
        <v>0</v>
      </c>
    </row>
    <row r="26" spans="1:6" x14ac:dyDescent="0.2">
      <c r="B26" s="120"/>
      <c r="C26" s="145"/>
      <c r="D26" s="117"/>
      <c r="E26" s="118"/>
      <c r="F26" s="118"/>
    </row>
    <row r="27" spans="1:6" x14ac:dyDescent="0.2">
      <c r="A27" s="115">
        <f>COUNT($A$7:A26)+1</f>
        <v>5</v>
      </c>
      <c r="B27" s="116" t="s">
        <v>16</v>
      </c>
      <c r="C27" s="145"/>
      <c r="D27" s="117"/>
      <c r="E27" s="118"/>
      <c r="F27" s="121"/>
    </row>
    <row r="28" spans="1:6" ht="48.75" customHeight="1" x14ac:dyDescent="0.2">
      <c r="B28" s="119" t="s">
        <v>48</v>
      </c>
      <c r="C28" s="145"/>
      <c r="D28" s="117"/>
      <c r="E28" s="118"/>
      <c r="F28" s="121"/>
    </row>
    <row r="29" spans="1:6" x14ac:dyDescent="0.2">
      <c r="B29" s="120"/>
      <c r="C29" s="145">
        <v>1</v>
      </c>
      <c r="D29" s="117" t="s">
        <v>1</v>
      </c>
      <c r="E29" s="2">
        <v>0</v>
      </c>
      <c r="F29" s="118">
        <f>C29*E29</f>
        <v>0</v>
      </c>
    </row>
    <row r="30" spans="1:6" x14ac:dyDescent="0.2">
      <c r="B30" s="120"/>
      <c r="C30" s="145"/>
      <c r="D30" s="117"/>
      <c r="E30" s="118"/>
      <c r="F30" s="118"/>
    </row>
    <row r="31" spans="1:6" x14ac:dyDescent="0.2">
      <c r="A31" s="115">
        <f>COUNT($A$7:A30)+1</f>
        <v>6</v>
      </c>
      <c r="B31" s="116" t="s">
        <v>18</v>
      </c>
      <c r="C31" s="145"/>
      <c r="D31" s="117"/>
      <c r="E31" s="118"/>
      <c r="F31" s="118"/>
    </row>
    <row r="32" spans="1:6" ht="25.5" x14ac:dyDescent="0.2">
      <c r="B32" s="119" t="s">
        <v>17</v>
      </c>
      <c r="C32" s="145"/>
      <c r="D32" s="117"/>
      <c r="E32" s="118"/>
      <c r="F32" s="121"/>
    </row>
    <row r="33" spans="1:6" x14ac:dyDescent="0.2">
      <c r="B33" s="120"/>
      <c r="C33" s="145">
        <v>1</v>
      </c>
      <c r="D33" s="117" t="s">
        <v>1</v>
      </c>
      <c r="E33" s="2">
        <v>0</v>
      </c>
      <c r="F33" s="118">
        <f>C33*E33</f>
        <v>0</v>
      </c>
    </row>
    <row r="34" spans="1:6" x14ac:dyDescent="0.2">
      <c r="B34" s="120"/>
      <c r="C34" s="145"/>
      <c r="D34" s="117"/>
      <c r="E34" s="118"/>
      <c r="F34" s="118"/>
    </row>
    <row r="35" spans="1:6" ht="25.5" x14ac:dyDescent="0.2">
      <c r="A35" s="115">
        <f>COUNT($A$7:A34)+1</f>
        <v>7</v>
      </c>
      <c r="B35" s="116" t="s">
        <v>19</v>
      </c>
      <c r="C35" s="145"/>
      <c r="D35" s="117"/>
      <c r="E35" s="128"/>
      <c r="F35" s="121"/>
    </row>
    <row r="36" spans="1:6" ht="103.5" customHeight="1" x14ac:dyDescent="0.2">
      <c r="A36" s="129"/>
      <c r="B36" s="119" t="s">
        <v>49</v>
      </c>
      <c r="C36" s="145"/>
      <c r="D36" s="117"/>
      <c r="E36" s="118"/>
      <c r="F36" s="121"/>
    </row>
    <row r="37" spans="1:6" x14ac:dyDescent="0.2">
      <c r="A37" s="115"/>
      <c r="B37" s="130"/>
      <c r="C37" s="147"/>
      <c r="D37" s="132">
        <v>0.02</v>
      </c>
      <c r="E37" s="121"/>
      <c r="F37" s="118">
        <f>SUM(F7:F36)*D37</f>
        <v>0</v>
      </c>
    </row>
    <row r="38" spans="1:6" x14ac:dyDescent="0.2">
      <c r="A38" s="129"/>
      <c r="B38" s="120"/>
      <c r="C38" s="145"/>
      <c r="D38" s="117"/>
      <c r="E38" s="128"/>
      <c r="F38" s="118"/>
    </row>
    <row r="39" spans="1:6" x14ac:dyDescent="0.2">
      <c r="A39" s="115">
        <f>COUNT($A$7:A38)+1</f>
        <v>8</v>
      </c>
      <c r="B39" s="116" t="s">
        <v>50</v>
      </c>
      <c r="C39" s="145"/>
      <c r="D39" s="117"/>
      <c r="E39" s="121"/>
      <c r="F39" s="121"/>
    </row>
    <row r="40" spans="1:6" ht="41.25" customHeight="1" x14ac:dyDescent="0.2">
      <c r="A40" s="129"/>
      <c r="B40" s="119" t="s">
        <v>21</v>
      </c>
      <c r="C40" s="147"/>
      <c r="D40" s="132">
        <v>0.1</v>
      </c>
      <c r="E40" s="121"/>
      <c r="F40" s="118">
        <f>SUM(F7:F35)*D40</f>
        <v>0</v>
      </c>
    </row>
    <row r="41" spans="1:6" x14ac:dyDescent="0.2">
      <c r="A41" s="129"/>
      <c r="B41" s="133"/>
      <c r="C41" s="145"/>
      <c r="D41" s="117"/>
      <c r="E41" s="128"/>
      <c r="F41" s="121"/>
    </row>
    <row r="42" spans="1:6" x14ac:dyDescent="0.2">
      <c r="A42" s="134"/>
      <c r="B42" s="135" t="s">
        <v>2</v>
      </c>
      <c r="C42" s="148"/>
      <c r="D42" s="136"/>
      <c r="E42" s="137" t="s">
        <v>29</v>
      </c>
      <c r="F42" s="137">
        <f>SUM(F7:F41)</f>
        <v>0</v>
      </c>
    </row>
    <row r="43" spans="1:6" x14ac:dyDescent="0.2">
      <c r="A43" s="129"/>
      <c r="B43" s="133"/>
      <c r="C43" s="145"/>
      <c r="D43" s="138"/>
      <c r="E43" s="139"/>
      <c r="F43" s="140"/>
    </row>
    <row r="44" spans="1:6" x14ac:dyDescent="0.2">
      <c r="B44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9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1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37</v>
      </c>
      <c r="B3" s="45" t="s">
        <v>62</v>
      </c>
    </row>
    <row r="4" spans="1:7" x14ac:dyDescent="0.2">
      <c r="A4" s="98"/>
      <c r="B4" s="17"/>
      <c r="C4" s="99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11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17"/>
      <c r="D7" s="117"/>
      <c r="E7" s="118"/>
      <c r="F7" s="118"/>
    </row>
    <row r="8" spans="1:7" ht="58.5" customHeight="1" x14ac:dyDescent="0.2">
      <c r="A8" s="115"/>
      <c r="B8" s="119" t="s">
        <v>45</v>
      </c>
      <c r="C8" s="117"/>
      <c r="D8" s="117"/>
      <c r="E8" s="118"/>
      <c r="F8" s="118"/>
    </row>
    <row r="9" spans="1:7" ht="14.25" x14ac:dyDescent="0.2">
      <c r="A9" s="115"/>
      <c r="B9" s="120"/>
      <c r="C9" s="117">
        <v>241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17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17"/>
      <c r="D11" s="117"/>
      <c r="E11" s="118"/>
      <c r="F11" s="121"/>
    </row>
    <row r="12" spans="1:7" ht="54.75" customHeight="1" x14ac:dyDescent="0.2">
      <c r="B12" s="119" t="s">
        <v>22</v>
      </c>
      <c r="C12" s="117"/>
      <c r="D12" s="117"/>
      <c r="E12" s="118"/>
      <c r="F12" s="121"/>
    </row>
    <row r="13" spans="1:7" ht="14.25" x14ac:dyDescent="0.2">
      <c r="B13" s="120"/>
      <c r="C13" s="117">
        <v>375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17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23"/>
      <c r="D15" s="123"/>
      <c r="E15" s="124"/>
      <c r="F15" s="125"/>
    </row>
    <row r="16" spans="1:7" ht="97.5" customHeight="1" x14ac:dyDescent="0.2">
      <c r="B16" s="119" t="s">
        <v>51</v>
      </c>
      <c r="C16" s="123"/>
      <c r="D16" s="123"/>
      <c r="E16" s="124"/>
      <c r="F16" s="125"/>
    </row>
    <row r="17" spans="1:6" x14ac:dyDescent="0.2">
      <c r="B17" s="122" t="s">
        <v>46</v>
      </c>
      <c r="C17" s="123"/>
      <c r="D17" s="123"/>
      <c r="E17" s="124"/>
      <c r="F17" s="125"/>
    </row>
    <row r="18" spans="1:6" ht="28.5" customHeight="1" x14ac:dyDescent="0.2">
      <c r="B18" s="4" t="s">
        <v>47</v>
      </c>
      <c r="C18" s="16">
        <v>375</v>
      </c>
      <c r="D18" s="16" t="s">
        <v>31</v>
      </c>
      <c r="E18" s="1">
        <v>0</v>
      </c>
      <c r="F18" s="127">
        <f>C18*E18</f>
        <v>0</v>
      </c>
    </row>
    <row r="19" spans="1:6" ht="25.5" x14ac:dyDescent="0.2">
      <c r="B19" s="4" t="s">
        <v>66</v>
      </c>
      <c r="C19" s="16">
        <v>375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23"/>
      <c r="D20" s="123"/>
      <c r="E20" s="124"/>
      <c r="F20" s="125"/>
    </row>
    <row r="21" spans="1:6" x14ac:dyDescent="0.2">
      <c r="A21" s="115">
        <f>COUNT($A$7:A20)+1</f>
        <v>4</v>
      </c>
      <c r="B21" s="116" t="s">
        <v>16</v>
      </c>
      <c r="C21" s="117"/>
      <c r="D21" s="117"/>
      <c r="E21" s="118"/>
      <c r="F21" s="121"/>
    </row>
    <row r="22" spans="1:6" ht="45" customHeight="1" x14ac:dyDescent="0.2">
      <c r="B22" s="119" t="s">
        <v>48</v>
      </c>
      <c r="C22" s="117"/>
      <c r="D22" s="117"/>
      <c r="E22" s="118"/>
      <c r="F22" s="121"/>
    </row>
    <row r="23" spans="1:6" x14ac:dyDescent="0.2">
      <c r="B23" s="120"/>
      <c r="C23" s="117">
        <v>5</v>
      </c>
      <c r="D23" s="117" t="s">
        <v>1</v>
      </c>
      <c r="E23" s="2">
        <v>0</v>
      </c>
      <c r="F23" s="118">
        <f>C23*E23</f>
        <v>0</v>
      </c>
    </row>
    <row r="24" spans="1:6" x14ac:dyDescent="0.2">
      <c r="B24" s="120"/>
      <c r="C24" s="117"/>
      <c r="D24" s="117"/>
      <c r="E24" s="118"/>
      <c r="F24" s="118"/>
    </row>
    <row r="25" spans="1:6" x14ac:dyDescent="0.2">
      <c r="A25" s="115">
        <f>COUNT($A$7:A24)+1</f>
        <v>5</v>
      </c>
      <c r="B25" s="116" t="s">
        <v>18</v>
      </c>
      <c r="C25" s="117"/>
      <c r="D25" s="117"/>
      <c r="E25" s="118"/>
      <c r="F25" s="118"/>
    </row>
    <row r="26" spans="1:6" ht="30.75" customHeight="1" x14ac:dyDescent="0.2">
      <c r="B26" s="119" t="s">
        <v>17</v>
      </c>
      <c r="C26" s="117"/>
      <c r="D26" s="117"/>
      <c r="E26" s="118"/>
      <c r="F26" s="121"/>
    </row>
    <row r="27" spans="1:6" x14ac:dyDescent="0.2">
      <c r="B27" s="120"/>
      <c r="C27" s="117">
        <v>5</v>
      </c>
      <c r="D27" s="117" t="s">
        <v>1</v>
      </c>
      <c r="E27" s="2">
        <v>0</v>
      </c>
      <c r="F27" s="118">
        <f>C27*E27</f>
        <v>0</v>
      </c>
    </row>
    <row r="28" spans="1:6" x14ac:dyDescent="0.2">
      <c r="B28" s="120"/>
      <c r="C28" s="117"/>
      <c r="D28" s="117"/>
      <c r="E28" s="118"/>
      <c r="F28" s="118"/>
    </row>
    <row r="29" spans="1:6" ht="25.5" x14ac:dyDescent="0.2">
      <c r="A29" s="115">
        <f>COUNT($A$7:A28)+1</f>
        <v>6</v>
      </c>
      <c r="B29" s="116" t="s">
        <v>19</v>
      </c>
      <c r="C29" s="117"/>
      <c r="D29" s="117"/>
      <c r="E29" s="128"/>
      <c r="F29" s="121"/>
    </row>
    <row r="30" spans="1:6" ht="103.5" customHeight="1" x14ac:dyDescent="0.2">
      <c r="A30" s="129"/>
      <c r="B30" s="18" t="s">
        <v>49</v>
      </c>
      <c r="C30" s="117"/>
      <c r="D30" s="117"/>
      <c r="E30" s="118"/>
      <c r="F30" s="121"/>
    </row>
    <row r="31" spans="1:6" x14ac:dyDescent="0.2">
      <c r="A31" s="115"/>
      <c r="B31" s="130"/>
      <c r="C31" s="131"/>
      <c r="D31" s="132">
        <v>0.02</v>
      </c>
      <c r="E31" s="121"/>
      <c r="F31" s="118">
        <f>SUM(F7:F30)*D31</f>
        <v>0</v>
      </c>
    </row>
    <row r="32" spans="1:6" x14ac:dyDescent="0.2">
      <c r="A32" s="129"/>
      <c r="B32" s="120"/>
      <c r="C32" s="117"/>
      <c r="D32" s="117"/>
      <c r="E32" s="128"/>
      <c r="F32" s="118"/>
    </row>
    <row r="33" spans="1:6" x14ac:dyDescent="0.2">
      <c r="A33" s="115">
        <f>COUNT($A$7:A32)+1</f>
        <v>7</v>
      </c>
      <c r="B33" s="116" t="s">
        <v>20</v>
      </c>
      <c r="C33" s="117"/>
      <c r="D33" s="117"/>
      <c r="E33" s="128"/>
      <c r="F33" s="118"/>
    </row>
    <row r="34" spans="1:6" ht="39" customHeight="1" x14ac:dyDescent="0.2">
      <c r="A34" s="129"/>
      <c r="B34" s="119" t="s">
        <v>64</v>
      </c>
      <c r="C34" s="117"/>
      <c r="D34" s="117"/>
      <c r="E34" s="121"/>
      <c r="F34" s="118"/>
    </row>
    <row r="35" spans="1:6" x14ac:dyDescent="0.2">
      <c r="A35" s="129"/>
      <c r="B35" s="120"/>
      <c r="C35" s="131"/>
      <c r="D35" s="132">
        <v>0.05</v>
      </c>
      <c r="E35" s="121"/>
      <c r="F35" s="118">
        <f>SUM(F7:F29)*D35</f>
        <v>0</v>
      </c>
    </row>
    <row r="36" spans="1:6" x14ac:dyDescent="0.2">
      <c r="A36" s="129"/>
      <c r="B36" s="120"/>
      <c r="C36" s="117"/>
      <c r="D36" s="117"/>
      <c r="E36" s="121"/>
      <c r="F36" s="121"/>
    </row>
    <row r="37" spans="1:6" x14ac:dyDescent="0.2">
      <c r="A37" s="115">
        <f>COUNT($A$7:A36)+1</f>
        <v>8</v>
      </c>
      <c r="B37" s="116" t="s">
        <v>50</v>
      </c>
      <c r="C37" s="117"/>
      <c r="D37" s="117"/>
      <c r="E37" s="121"/>
      <c r="F37" s="121"/>
    </row>
    <row r="38" spans="1:6" ht="39.75" customHeight="1" x14ac:dyDescent="0.2">
      <c r="A38" s="129"/>
      <c r="B38" s="119" t="s">
        <v>21</v>
      </c>
      <c r="C38" s="131"/>
      <c r="D38" s="132">
        <v>0.1</v>
      </c>
      <c r="E38" s="121"/>
      <c r="F38" s="118">
        <f>SUM(F7:F29)*D38</f>
        <v>0</v>
      </c>
    </row>
    <row r="39" spans="1:6" x14ac:dyDescent="0.2">
      <c r="A39" s="129"/>
      <c r="B39" s="133"/>
      <c r="C39" s="117"/>
      <c r="D39" s="117"/>
      <c r="E39" s="128"/>
      <c r="F39" s="121"/>
    </row>
    <row r="40" spans="1:6" x14ac:dyDescent="0.2">
      <c r="A40" s="134"/>
      <c r="B40" s="135" t="s">
        <v>2</v>
      </c>
      <c r="C40" s="136"/>
      <c r="D40" s="136"/>
      <c r="E40" s="137" t="s">
        <v>29</v>
      </c>
      <c r="F40" s="137">
        <f>SUM(F7:F39)</f>
        <v>0</v>
      </c>
    </row>
    <row r="41" spans="1:6" x14ac:dyDescent="0.2">
      <c r="A41" s="129"/>
      <c r="B41" s="133"/>
      <c r="C41" s="138"/>
      <c r="D41" s="138"/>
      <c r="E41" s="139"/>
      <c r="F41" s="140"/>
    </row>
    <row r="42" spans="1:6" x14ac:dyDescent="0.2">
      <c r="B42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38</v>
      </c>
      <c r="B3" s="45" t="s">
        <v>57</v>
      </c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54.75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7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2.5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9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91.5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26.25" customHeight="1" x14ac:dyDescent="0.2">
      <c r="B18" s="4" t="s">
        <v>47</v>
      </c>
      <c r="C18" s="16">
        <v>9</v>
      </c>
      <c r="D18" s="16" t="s">
        <v>31</v>
      </c>
      <c r="E18" s="1">
        <v>0</v>
      </c>
      <c r="F18" s="127">
        <f>C18*E18</f>
        <v>0</v>
      </c>
    </row>
    <row r="19" spans="1:6" ht="29.25" customHeight="1" x14ac:dyDescent="0.2">
      <c r="B19" s="4" t="s">
        <v>65</v>
      </c>
      <c r="C19" s="16">
        <v>9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x14ac:dyDescent="0.2">
      <c r="B21" s="120"/>
      <c r="C21" s="145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45"/>
      <c r="D22" s="117"/>
      <c r="E22" s="118"/>
      <c r="F22" s="121"/>
    </row>
    <row r="23" spans="1:6" ht="44.25" customHeight="1" x14ac:dyDescent="0.2">
      <c r="B23" s="119" t="s">
        <v>48</v>
      </c>
      <c r="C23" s="145"/>
      <c r="D23" s="117"/>
      <c r="E23" s="118"/>
      <c r="F23" s="121"/>
    </row>
    <row r="24" spans="1:6" x14ac:dyDescent="0.2">
      <c r="B24" s="120"/>
      <c r="C24" s="145">
        <v>1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45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45"/>
      <c r="D26" s="117"/>
      <c r="E26" s="118"/>
      <c r="F26" s="118"/>
    </row>
    <row r="27" spans="1:6" ht="29.25" customHeight="1" x14ac:dyDescent="0.2">
      <c r="B27" s="119" t="s">
        <v>17</v>
      </c>
      <c r="C27" s="145"/>
      <c r="D27" s="117"/>
      <c r="E27" s="118"/>
      <c r="F27" s="121"/>
    </row>
    <row r="28" spans="1:6" ht="15" customHeight="1" x14ac:dyDescent="0.2">
      <c r="B28" s="120"/>
      <c r="C28" s="145">
        <v>1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20"/>
      <c r="C29" s="145"/>
      <c r="D29" s="117"/>
      <c r="E29" s="118"/>
      <c r="F29" s="118"/>
    </row>
    <row r="30" spans="1:6" ht="25.5" x14ac:dyDescent="0.2">
      <c r="A30" s="115">
        <f>COUNT($A$7:A29)+1</f>
        <v>6</v>
      </c>
      <c r="B30" s="116" t="s">
        <v>19</v>
      </c>
      <c r="C30" s="145"/>
      <c r="D30" s="117"/>
      <c r="E30" s="128"/>
      <c r="F30" s="121"/>
    </row>
    <row r="31" spans="1:6" ht="102" customHeight="1" x14ac:dyDescent="0.2">
      <c r="A31" s="129"/>
      <c r="B31" s="119" t="s">
        <v>49</v>
      </c>
      <c r="C31" s="145"/>
      <c r="D31" s="117"/>
      <c r="E31" s="118"/>
      <c r="F31" s="121"/>
    </row>
    <row r="32" spans="1:6" x14ac:dyDescent="0.2">
      <c r="A32" s="115"/>
      <c r="B32" s="130"/>
      <c r="C32" s="147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45"/>
      <c r="D33" s="117"/>
      <c r="E33" s="128"/>
      <c r="F33" s="118"/>
    </row>
    <row r="34" spans="1:6" x14ac:dyDescent="0.2">
      <c r="A34" s="115">
        <f>COUNT($A$7:A33)+1</f>
        <v>7</v>
      </c>
      <c r="B34" s="116" t="s">
        <v>50</v>
      </c>
      <c r="C34" s="145"/>
      <c r="D34" s="117"/>
      <c r="E34" s="121"/>
      <c r="F34" s="121"/>
    </row>
    <row r="35" spans="1:6" ht="39" customHeight="1" x14ac:dyDescent="0.2">
      <c r="A35" s="129"/>
      <c r="B35" s="119" t="s">
        <v>21</v>
      </c>
      <c r="C35" s="147"/>
      <c r="D35" s="132">
        <v>0.1</v>
      </c>
      <c r="E35" s="121"/>
      <c r="F35" s="118">
        <f>SUM(F7:F30)*D35</f>
        <v>0</v>
      </c>
    </row>
    <row r="36" spans="1:6" x14ac:dyDescent="0.2">
      <c r="A36" s="129"/>
      <c r="B36" s="133"/>
      <c r="C36" s="145"/>
      <c r="D36" s="117"/>
      <c r="E36" s="128"/>
      <c r="F36" s="121"/>
    </row>
    <row r="37" spans="1:6" x14ac:dyDescent="0.2">
      <c r="A37" s="134"/>
      <c r="B37" s="135" t="s">
        <v>2</v>
      </c>
      <c r="C37" s="148"/>
      <c r="D37" s="136"/>
      <c r="E37" s="137" t="s">
        <v>29</v>
      </c>
      <c r="F37" s="137">
        <f>SUM(F7:F36)</f>
        <v>0</v>
      </c>
    </row>
    <row r="38" spans="1:6" x14ac:dyDescent="0.2">
      <c r="A38" s="129"/>
      <c r="B38" s="133"/>
      <c r="C38" s="145"/>
      <c r="D38" s="138"/>
      <c r="E38" s="139"/>
      <c r="F38" s="140"/>
    </row>
    <row r="39" spans="1:6" x14ac:dyDescent="0.2">
      <c r="B39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39</v>
      </c>
      <c r="B3" s="45" t="s">
        <v>58</v>
      </c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54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3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4.75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4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93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32.25" customHeight="1" x14ac:dyDescent="0.2">
      <c r="B18" s="4" t="s">
        <v>47</v>
      </c>
      <c r="C18" s="16">
        <v>4</v>
      </c>
      <c r="D18" s="16" t="s">
        <v>31</v>
      </c>
      <c r="E18" s="1">
        <v>0</v>
      </c>
      <c r="F18" s="127">
        <f>C18*E18</f>
        <v>0</v>
      </c>
    </row>
    <row r="19" spans="1:6" ht="25.5" x14ac:dyDescent="0.2">
      <c r="B19" s="4" t="s">
        <v>65</v>
      </c>
      <c r="C19" s="16">
        <v>4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x14ac:dyDescent="0.2">
      <c r="B21" s="120"/>
      <c r="C21" s="145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45"/>
      <c r="D22" s="117"/>
      <c r="E22" s="118"/>
      <c r="F22" s="121"/>
    </row>
    <row r="23" spans="1:6" ht="45" customHeight="1" x14ac:dyDescent="0.2">
      <c r="B23" s="119" t="s">
        <v>48</v>
      </c>
      <c r="C23" s="145"/>
      <c r="D23" s="117"/>
      <c r="E23" s="118"/>
      <c r="F23" s="121"/>
    </row>
    <row r="24" spans="1:6" x14ac:dyDescent="0.2">
      <c r="B24" s="120"/>
      <c r="C24" s="145">
        <v>1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45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45"/>
      <c r="D26" s="117"/>
      <c r="E26" s="118"/>
      <c r="F26" s="118"/>
    </row>
    <row r="27" spans="1:6" ht="29.25" customHeight="1" x14ac:dyDescent="0.2">
      <c r="B27" s="119" t="s">
        <v>17</v>
      </c>
      <c r="C27" s="145"/>
      <c r="D27" s="117"/>
      <c r="E27" s="118"/>
      <c r="F27" s="121"/>
    </row>
    <row r="28" spans="1:6" x14ac:dyDescent="0.2">
      <c r="B28" s="120"/>
      <c r="C28" s="145">
        <v>1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33"/>
    </row>
    <row r="30" spans="1:6" ht="25.5" x14ac:dyDescent="0.2">
      <c r="A30" s="115">
        <f>COUNT($A$7:A29)+1</f>
        <v>6</v>
      </c>
      <c r="B30" s="116" t="s">
        <v>19</v>
      </c>
      <c r="C30" s="145"/>
      <c r="D30" s="117"/>
      <c r="E30" s="128"/>
      <c r="F30" s="121"/>
    </row>
    <row r="31" spans="1:6" ht="105" customHeight="1" x14ac:dyDescent="0.2">
      <c r="A31" s="129"/>
      <c r="B31" s="119" t="s">
        <v>49</v>
      </c>
      <c r="C31" s="145"/>
      <c r="D31" s="117"/>
      <c r="E31" s="118"/>
      <c r="F31" s="121"/>
    </row>
    <row r="32" spans="1:6" x14ac:dyDescent="0.2">
      <c r="A32" s="115"/>
      <c r="B32" s="130"/>
      <c r="C32" s="147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45"/>
      <c r="D33" s="117"/>
      <c r="E33" s="128"/>
      <c r="F33" s="118"/>
    </row>
    <row r="34" spans="1:6" x14ac:dyDescent="0.2">
      <c r="A34" s="115">
        <f>COUNT($A$7:A33)+1</f>
        <v>7</v>
      </c>
      <c r="B34" s="116" t="s">
        <v>50</v>
      </c>
      <c r="C34" s="145"/>
      <c r="D34" s="117"/>
      <c r="E34" s="121"/>
      <c r="F34" s="121"/>
    </row>
    <row r="35" spans="1:6" ht="40.5" customHeight="1" x14ac:dyDescent="0.2">
      <c r="A35" s="129"/>
      <c r="B35" s="119" t="s">
        <v>21</v>
      </c>
      <c r="C35" s="147"/>
      <c r="D35" s="132">
        <v>0.1</v>
      </c>
      <c r="E35" s="121"/>
      <c r="F35" s="118">
        <f>SUM(F7:F30)*D35</f>
        <v>0</v>
      </c>
    </row>
    <row r="36" spans="1:6" x14ac:dyDescent="0.2">
      <c r="A36" s="129"/>
      <c r="B36" s="133"/>
      <c r="C36" s="145"/>
      <c r="D36" s="117"/>
      <c r="E36" s="128"/>
      <c r="F36" s="121"/>
    </row>
    <row r="37" spans="1:6" x14ac:dyDescent="0.2">
      <c r="A37" s="134"/>
      <c r="B37" s="135" t="s">
        <v>2</v>
      </c>
      <c r="C37" s="148"/>
      <c r="D37" s="136"/>
      <c r="E37" s="137" t="s">
        <v>29</v>
      </c>
      <c r="F37" s="137">
        <f>SUM(F7:F36)</f>
        <v>0</v>
      </c>
    </row>
    <row r="38" spans="1:6" x14ac:dyDescent="0.2">
      <c r="A38" s="129"/>
      <c r="B38" s="133"/>
      <c r="C38" s="145"/>
      <c r="D38" s="138"/>
      <c r="E38" s="139"/>
      <c r="F38" s="140"/>
    </row>
    <row r="39" spans="1:6" x14ac:dyDescent="0.2">
      <c r="B39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67</v>
      </c>
      <c r="B3" s="45" t="s">
        <v>59</v>
      </c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54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10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3.25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12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91.5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31.5" customHeight="1" x14ac:dyDescent="0.2">
      <c r="B18" s="4" t="s">
        <v>47</v>
      </c>
      <c r="C18" s="16">
        <v>12</v>
      </c>
      <c r="D18" s="16" t="s">
        <v>31</v>
      </c>
      <c r="E18" s="1">
        <v>0</v>
      </c>
      <c r="F18" s="127">
        <f>C18*E18</f>
        <v>0</v>
      </c>
    </row>
    <row r="19" spans="1:6" ht="25.5" x14ac:dyDescent="0.2">
      <c r="B19" s="4" t="s">
        <v>65</v>
      </c>
      <c r="C19" s="16">
        <v>12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x14ac:dyDescent="0.2">
      <c r="B21" s="120"/>
      <c r="C21" s="145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45"/>
      <c r="D22" s="117"/>
      <c r="E22" s="118"/>
      <c r="F22" s="121"/>
    </row>
    <row r="23" spans="1:6" ht="39.75" customHeight="1" x14ac:dyDescent="0.2">
      <c r="B23" s="119" t="s">
        <v>48</v>
      </c>
      <c r="C23" s="145"/>
      <c r="D23" s="117"/>
      <c r="E23" s="118"/>
      <c r="F23" s="121"/>
    </row>
    <row r="24" spans="1:6" x14ac:dyDescent="0.2">
      <c r="B24" s="120"/>
      <c r="C24" s="145">
        <v>1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45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45"/>
      <c r="D26" s="117"/>
      <c r="E26" s="118"/>
      <c r="F26" s="118"/>
    </row>
    <row r="27" spans="1:6" ht="30" customHeight="1" x14ac:dyDescent="0.2">
      <c r="B27" s="119" t="s">
        <v>17</v>
      </c>
      <c r="C27" s="145"/>
      <c r="D27" s="117"/>
      <c r="E27" s="118"/>
      <c r="F27" s="121"/>
    </row>
    <row r="28" spans="1:6" x14ac:dyDescent="0.2">
      <c r="B28" s="120"/>
      <c r="C28" s="145">
        <v>1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33"/>
    </row>
    <row r="30" spans="1:6" ht="25.5" x14ac:dyDescent="0.2">
      <c r="A30" s="115">
        <f>COUNT($A$7:A29)+1</f>
        <v>6</v>
      </c>
      <c r="B30" s="116" t="s">
        <v>19</v>
      </c>
      <c r="C30" s="145"/>
      <c r="D30" s="117"/>
      <c r="E30" s="128"/>
      <c r="F30" s="121"/>
    </row>
    <row r="31" spans="1:6" ht="105" customHeight="1" x14ac:dyDescent="0.2">
      <c r="A31" s="129"/>
      <c r="B31" s="119" t="s">
        <v>49</v>
      </c>
      <c r="C31" s="145"/>
      <c r="D31" s="117"/>
      <c r="E31" s="118"/>
      <c r="F31" s="121"/>
    </row>
    <row r="32" spans="1:6" x14ac:dyDescent="0.2">
      <c r="A32" s="115"/>
      <c r="B32" s="130"/>
      <c r="C32" s="147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45"/>
      <c r="D33" s="117"/>
      <c r="E33" s="128"/>
      <c r="F33" s="118"/>
    </row>
    <row r="34" spans="1:6" x14ac:dyDescent="0.2">
      <c r="A34" s="115">
        <f>COUNT($A$7:A33)+1</f>
        <v>7</v>
      </c>
      <c r="B34" s="116" t="s">
        <v>50</v>
      </c>
      <c r="C34" s="145"/>
      <c r="D34" s="117"/>
      <c r="E34" s="121"/>
      <c r="F34" s="121"/>
    </row>
    <row r="35" spans="1:6" ht="39.75" customHeight="1" x14ac:dyDescent="0.2">
      <c r="A35" s="129"/>
      <c r="B35" s="119" t="s">
        <v>21</v>
      </c>
      <c r="C35" s="147"/>
      <c r="D35" s="132">
        <v>0.1</v>
      </c>
      <c r="E35" s="121"/>
      <c r="F35" s="118">
        <f>SUM(F7:F30)*D35</f>
        <v>0</v>
      </c>
    </row>
    <row r="36" spans="1:6" x14ac:dyDescent="0.2">
      <c r="A36" s="129"/>
      <c r="B36" s="133"/>
      <c r="C36" s="145"/>
      <c r="D36" s="117"/>
      <c r="E36" s="128"/>
      <c r="F36" s="121"/>
    </row>
    <row r="37" spans="1:6" x14ac:dyDescent="0.2">
      <c r="A37" s="134"/>
      <c r="B37" s="135" t="s">
        <v>2</v>
      </c>
      <c r="C37" s="148"/>
      <c r="D37" s="136"/>
      <c r="E37" s="137" t="s">
        <v>29</v>
      </c>
      <c r="F37" s="137">
        <f>SUM(F7:F36)</f>
        <v>0</v>
      </c>
    </row>
    <row r="38" spans="1:6" x14ac:dyDescent="0.2">
      <c r="A38" s="129"/>
      <c r="B38" s="133"/>
      <c r="C38" s="145"/>
      <c r="D38" s="138"/>
      <c r="E38" s="139"/>
      <c r="F38" s="140"/>
    </row>
    <row r="39" spans="1:6" x14ac:dyDescent="0.2">
      <c r="B39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6.7109375" style="99" customWidth="1"/>
    <col min="2" max="2" width="36.7109375" style="142" customWidth="1"/>
    <col min="3" max="3" width="6.7109375" style="149" customWidth="1"/>
    <col min="4" max="4" width="6.7109375" style="103" customWidth="1"/>
    <col min="5" max="5" width="14.7109375" style="101" customWidth="1"/>
    <col min="6" max="6" width="14.7109375" style="102" customWidth="1"/>
    <col min="7" max="16384" width="9.140625" style="103"/>
  </cols>
  <sheetData>
    <row r="1" spans="1:7" s="45" customFormat="1" ht="15.75" x14ac:dyDescent="0.25">
      <c r="A1" s="45" t="s">
        <v>42</v>
      </c>
      <c r="B1" s="45" t="s">
        <v>8</v>
      </c>
    </row>
    <row r="2" spans="1:7" s="45" customFormat="1" ht="15.75" x14ac:dyDescent="0.25">
      <c r="A2" s="45" t="s">
        <v>43</v>
      </c>
      <c r="B2" s="45" t="s">
        <v>9</v>
      </c>
    </row>
    <row r="3" spans="1:7" s="45" customFormat="1" ht="15.75" x14ac:dyDescent="0.25">
      <c r="A3" s="45" t="s">
        <v>40</v>
      </c>
      <c r="B3" s="45" t="s">
        <v>60</v>
      </c>
    </row>
    <row r="4" spans="1:7" x14ac:dyDescent="0.2">
      <c r="A4" s="98"/>
      <c r="B4" s="17"/>
      <c r="C4" s="143"/>
      <c r="D4" s="100"/>
    </row>
    <row r="5" spans="1:7" ht="76.5" x14ac:dyDescent="0.2">
      <c r="A5" s="104" t="s">
        <v>0</v>
      </c>
      <c r="B5" s="105" t="s">
        <v>23</v>
      </c>
      <c r="C5" s="106" t="s">
        <v>10</v>
      </c>
      <c r="D5" s="106" t="s">
        <v>11</v>
      </c>
      <c r="E5" s="107" t="s">
        <v>26</v>
      </c>
      <c r="F5" s="107" t="s">
        <v>27</v>
      </c>
      <c r="G5" s="108"/>
    </row>
    <row r="6" spans="1:7" x14ac:dyDescent="0.2">
      <c r="A6" s="109">
        <v>1</v>
      </c>
      <c r="B6" s="110"/>
      <c r="C6" s="144"/>
      <c r="D6" s="112"/>
      <c r="E6" s="113"/>
      <c r="F6" s="114"/>
    </row>
    <row r="7" spans="1:7" x14ac:dyDescent="0.2">
      <c r="A7" s="115">
        <f>COUNT(A6+1)</f>
        <v>1</v>
      </c>
      <c r="B7" s="116" t="s">
        <v>13</v>
      </c>
      <c r="C7" s="145"/>
      <c r="D7" s="117"/>
      <c r="E7" s="118"/>
      <c r="F7" s="118"/>
    </row>
    <row r="8" spans="1:7" ht="55.5" customHeight="1" x14ac:dyDescent="0.2">
      <c r="A8" s="115"/>
      <c r="B8" s="119" t="s">
        <v>45</v>
      </c>
      <c r="C8" s="145"/>
      <c r="D8" s="117"/>
      <c r="E8" s="118"/>
      <c r="F8" s="118"/>
    </row>
    <row r="9" spans="1:7" ht="14.25" x14ac:dyDescent="0.2">
      <c r="A9" s="115"/>
      <c r="B9" s="120"/>
      <c r="C9" s="145">
        <v>8</v>
      </c>
      <c r="D9" s="117" t="s">
        <v>25</v>
      </c>
      <c r="E9" s="2">
        <v>0</v>
      </c>
      <c r="F9" s="118">
        <f>C9*E9</f>
        <v>0</v>
      </c>
    </row>
    <row r="10" spans="1:7" x14ac:dyDescent="0.2">
      <c r="A10" s="115"/>
      <c r="B10" s="120"/>
      <c r="C10" s="145"/>
      <c r="D10" s="117"/>
      <c r="E10" s="118"/>
      <c r="F10" s="118"/>
    </row>
    <row r="11" spans="1:7" x14ac:dyDescent="0.2">
      <c r="A11" s="115">
        <f>COUNT($A$7:A10)+1</f>
        <v>2</v>
      </c>
      <c r="B11" s="116" t="s">
        <v>14</v>
      </c>
      <c r="C11" s="145"/>
      <c r="D11" s="117"/>
      <c r="E11" s="118"/>
      <c r="F11" s="121"/>
    </row>
    <row r="12" spans="1:7" ht="51.75" customHeight="1" x14ac:dyDescent="0.2">
      <c r="B12" s="119" t="s">
        <v>22</v>
      </c>
      <c r="C12" s="145"/>
      <c r="D12" s="117"/>
      <c r="E12" s="118"/>
      <c r="F12" s="121"/>
    </row>
    <row r="13" spans="1:7" ht="14.25" x14ac:dyDescent="0.2">
      <c r="B13" s="120"/>
      <c r="C13" s="145">
        <v>10</v>
      </c>
      <c r="D13" s="117" t="s">
        <v>31</v>
      </c>
      <c r="E13" s="2">
        <v>0</v>
      </c>
      <c r="F13" s="118">
        <f>C13*E13</f>
        <v>0</v>
      </c>
    </row>
    <row r="14" spans="1:7" x14ac:dyDescent="0.2">
      <c r="B14" s="120"/>
      <c r="C14" s="145"/>
      <c r="D14" s="117"/>
      <c r="E14" s="118"/>
      <c r="F14" s="121"/>
    </row>
    <row r="15" spans="1:7" x14ac:dyDescent="0.2">
      <c r="A15" s="115">
        <f>COUNT($A$7:A14)+1</f>
        <v>3</v>
      </c>
      <c r="B15" s="122" t="s">
        <v>63</v>
      </c>
      <c r="C15" s="146"/>
      <c r="D15" s="123"/>
      <c r="E15" s="124"/>
      <c r="F15" s="125"/>
    </row>
    <row r="16" spans="1:7" ht="101.25" customHeight="1" x14ac:dyDescent="0.2">
      <c r="B16" s="119" t="s">
        <v>51</v>
      </c>
      <c r="C16" s="146"/>
      <c r="D16" s="123"/>
      <c r="E16" s="124"/>
      <c r="F16" s="125"/>
    </row>
    <row r="17" spans="1:6" x14ac:dyDescent="0.2">
      <c r="B17" s="122" t="s">
        <v>46</v>
      </c>
      <c r="C17" s="146"/>
      <c r="D17" s="123"/>
      <c r="E17" s="124"/>
      <c r="F17" s="125"/>
    </row>
    <row r="18" spans="1:6" ht="25.5" customHeight="1" x14ac:dyDescent="0.2">
      <c r="B18" s="4" t="s">
        <v>47</v>
      </c>
      <c r="C18" s="16">
        <v>10</v>
      </c>
      <c r="D18" s="16" t="s">
        <v>31</v>
      </c>
      <c r="E18" s="1">
        <v>0</v>
      </c>
      <c r="F18" s="127">
        <f>C18*E18</f>
        <v>0</v>
      </c>
    </row>
    <row r="19" spans="1:6" ht="25.5" x14ac:dyDescent="0.2">
      <c r="B19" s="4" t="s">
        <v>65</v>
      </c>
      <c r="C19" s="16">
        <v>10</v>
      </c>
      <c r="D19" s="16" t="s">
        <v>31</v>
      </c>
      <c r="E19" s="1">
        <v>0</v>
      </c>
      <c r="F19" s="127">
        <f>C19*E19</f>
        <v>0</v>
      </c>
    </row>
    <row r="20" spans="1:6" x14ac:dyDescent="0.2">
      <c r="B20" s="4"/>
      <c r="C20" s="16"/>
      <c r="D20" s="16"/>
      <c r="E20" s="126"/>
      <c r="F20" s="127"/>
    </row>
    <row r="21" spans="1:6" x14ac:dyDescent="0.2">
      <c r="B21" s="120"/>
      <c r="C21" s="145"/>
      <c r="D21" s="117"/>
      <c r="E21" s="118"/>
      <c r="F21" s="118"/>
    </row>
    <row r="22" spans="1:6" x14ac:dyDescent="0.2">
      <c r="A22" s="115">
        <f>COUNT($A$7:A21)+1</f>
        <v>4</v>
      </c>
      <c r="B22" s="116" t="s">
        <v>16</v>
      </c>
      <c r="C22" s="145"/>
      <c r="D22" s="117"/>
      <c r="E22" s="118"/>
      <c r="F22" s="121"/>
    </row>
    <row r="23" spans="1:6" ht="39" customHeight="1" x14ac:dyDescent="0.2">
      <c r="B23" s="119" t="s">
        <v>48</v>
      </c>
      <c r="C23" s="145"/>
      <c r="D23" s="117"/>
      <c r="E23" s="118"/>
      <c r="F23" s="121"/>
    </row>
    <row r="24" spans="1:6" x14ac:dyDescent="0.2">
      <c r="B24" s="120"/>
      <c r="C24" s="145">
        <v>1</v>
      </c>
      <c r="D24" s="117" t="s">
        <v>1</v>
      </c>
      <c r="E24" s="2">
        <v>0</v>
      </c>
      <c r="F24" s="118">
        <f>C24*E24</f>
        <v>0</v>
      </c>
    </row>
    <row r="25" spans="1:6" x14ac:dyDescent="0.2">
      <c r="B25" s="120"/>
      <c r="C25" s="145"/>
      <c r="D25" s="117"/>
      <c r="E25" s="118"/>
      <c r="F25" s="118"/>
    </row>
    <row r="26" spans="1:6" x14ac:dyDescent="0.2">
      <c r="A26" s="115">
        <f>COUNT($A$7:A25)+1</f>
        <v>5</v>
      </c>
      <c r="B26" s="116" t="s">
        <v>18</v>
      </c>
      <c r="C26" s="145"/>
      <c r="D26" s="117"/>
      <c r="E26" s="118"/>
      <c r="F26" s="118"/>
    </row>
    <row r="27" spans="1:6" ht="27" customHeight="1" x14ac:dyDescent="0.2">
      <c r="B27" s="119" t="s">
        <v>17</v>
      </c>
      <c r="C27" s="145"/>
      <c r="D27" s="117"/>
      <c r="E27" s="118"/>
      <c r="F27" s="121"/>
    </row>
    <row r="28" spans="1:6" x14ac:dyDescent="0.2">
      <c r="B28" s="120"/>
      <c r="C28" s="145">
        <v>1</v>
      </c>
      <c r="D28" s="117" t="s">
        <v>1</v>
      </c>
      <c r="E28" s="2">
        <v>0</v>
      </c>
      <c r="F28" s="118">
        <f>C28*E28</f>
        <v>0</v>
      </c>
    </row>
    <row r="29" spans="1:6" x14ac:dyDescent="0.2">
      <c r="B29" s="120"/>
      <c r="C29" s="145"/>
      <c r="D29" s="117"/>
      <c r="E29" s="118"/>
      <c r="F29" s="118"/>
    </row>
    <row r="30" spans="1:6" ht="25.5" x14ac:dyDescent="0.2">
      <c r="A30" s="115">
        <f>COUNT($A$7:A28)+1</f>
        <v>6</v>
      </c>
      <c r="B30" s="116" t="s">
        <v>19</v>
      </c>
      <c r="C30" s="145"/>
      <c r="D30" s="117"/>
      <c r="E30" s="128"/>
      <c r="F30" s="121"/>
    </row>
    <row r="31" spans="1:6" ht="107.25" customHeight="1" x14ac:dyDescent="0.2">
      <c r="A31" s="129"/>
      <c r="B31" s="119" t="s">
        <v>49</v>
      </c>
      <c r="C31" s="145"/>
      <c r="D31" s="117"/>
      <c r="E31" s="118"/>
      <c r="F31" s="121"/>
    </row>
    <row r="32" spans="1:6" x14ac:dyDescent="0.2">
      <c r="A32" s="115"/>
      <c r="B32" s="130"/>
      <c r="C32" s="147"/>
      <c r="D32" s="132">
        <v>0.02</v>
      </c>
      <c r="E32" s="121"/>
      <c r="F32" s="118">
        <f>SUM(F7:F31)*D32</f>
        <v>0</v>
      </c>
    </row>
    <row r="33" spans="1:6" x14ac:dyDescent="0.2">
      <c r="A33" s="129"/>
      <c r="B33" s="120"/>
      <c r="C33" s="145"/>
      <c r="D33" s="117"/>
      <c r="E33" s="128"/>
      <c r="F33" s="118"/>
    </row>
    <row r="34" spans="1:6" x14ac:dyDescent="0.2">
      <c r="A34" s="115">
        <f>COUNT($A$7:A33)+1</f>
        <v>7</v>
      </c>
      <c r="B34" s="116" t="s">
        <v>50</v>
      </c>
      <c r="C34" s="145"/>
      <c r="D34" s="117"/>
      <c r="E34" s="121"/>
      <c r="F34" s="121"/>
    </row>
    <row r="35" spans="1:6" ht="38.25" customHeight="1" x14ac:dyDescent="0.2">
      <c r="A35" s="129"/>
      <c r="B35" s="119" t="s">
        <v>21</v>
      </c>
      <c r="C35" s="147"/>
      <c r="D35" s="132">
        <v>0.1</v>
      </c>
      <c r="E35" s="121"/>
      <c r="F35" s="118">
        <f>SUM(F7:F30)*D35</f>
        <v>0</v>
      </c>
    </row>
    <row r="36" spans="1:6" x14ac:dyDescent="0.2">
      <c r="A36" s="129"/>
      <c r="B36" s="133"/>
      <c r="C36" s="145"/>
      <c r="D36" s="117"/>
      <c r="E36" s="128"/>
      <c r="F36" s="121"/>
    </row>
    <row r="37" spans="1:6" x14ac:dyDescent="0.2">
      <c r="A37" s="134"/>
      <c r="B37" s="135" t="s">
        <v>2</v>
      </c>
      <c r="C37" s="148"/>
      <c r="D37" s="136"/>
      <c r="E37" s="137" t="s">
        <v>29</v>
      </c>
      <c r="F37" s="137">
        <f>SUM(F7:F36)</f>
        <v>0</v>
      </c>
    </row>
    <row r="38" spans="1:6" x14ac:dyDescent="0.2">
      <c r="A38" s="129"/>
      <c r="B38" s="133"/>
      <c r="C38" s="145"/>
      <c r="D38" s="138"/>
      <c r="E38" s="139"/>
      <c r="F38" s="140"/>
    </row>
    <row r="39" spans="1:6" x14ac:dyDescent="0.2">
      <c r="B39" s="133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&amp;RPlinovod Zbilje - Jeprca</oddHeader>
    <oddFooter>&amp;C&amp;"Arial,Navadno"&amp;P / &amp;N</oddFooter>
  </headerFooter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10</vt:i4>
      </vt:variant>
      <vt:variant>
        <vt:lpstr>Imenovani obsegi</vt:lpstr>
      </vt:variant>
      <vt:variant>
        <vt:i4>18</vt:i4>
      </vt:variant>
    </vt:vector>
  </HeadingPairs>
  <TitlesOfParts>
    <vt:vector size="28" baseType="lpstr">
      <vt:lpstr>Rekapitulacija</vt:lpstr>
      <vt:lpstr>S 3070_GD</vt:lpstr>
      <vt:lpstr>S 3079_GD</vt:lpstr>
      <vt:lpstr>S 3080_GD</vt:lpstr>
      <vt:lpstr>S 3082_GD</vt:lpstr>
      <vt:lpstr>S 3083_GD</vt:lpstr>
      <vt:lpstr>S 3084_GD</vt:lpstr>
      <vt:lpstr>S 3085_GD</vt:lpstr>
      <vt:lpstr>S 3086_GD</vt:lpstr>
      <vt:lpstr>HP TIP I.- gd</vt:lpstr>
      <vt:lpstr>Rekapitulacija!investicija</vt:lpstr>
      <vt:lpstr>Rekapitulacija!Področje_tiskanja</vt:lpstr>
      <vt:lpstr>'S 3070_GD'!Področje_tiskanja</vt:lpstr>
      <vt:lpstr>'S 3079_GD'!Področje_tiskanja</vt:lpstr>
      <vt:lpstr>'S 3080_GD'!Področje_tiskanja</vt:lpstr>
      <vt:lpstr>'S 3082_GD'!Področje_tiskanja</vt:lpstr>
      <vt:lpstr>'S 3083_GD'!Področje_tiskanja</vt:lpstr>
      <vt:lpstr>'S 3084_GD'!Področje_tiskanja</vt:lpstr>
      <vt:lpstr>'S 3085_GD'!Področje_tiskanja</vt:lpstr>
      <vt:lpstr>'S 3086_GD'!Področje_tiskanja</vt:lpstr>
      <vt:lpstr>'S 3070_GD'!Tiskanje_naslovov</vt:lpstr>
      <vt:lpstr>'S 3079_GD'!Tiskanje_naslovov</vt:lpstr>
      <vt:lpstr>'S 3080_GD'!Tiskanje_naslovov</vt:lpstr>
      <vt:lpstr>'S 3082_GD'!Tiskanje_naslovov</vt:lpstr>
      <vt:lpstr>'S 3083_GD'!Tiskanje_naslovov</vt:lpstr>
      <vt:lpstr>'S 3084_GD'!Tiskanje_naslovov</vt:lpstr>
      <vt:lpstr>'S 3085_GD'!Tiskanje_naslovov</vt:lpstr>
      <vt:lpstr>'S 3086_GD'!Tiskanje_naslovov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popisi plin 100mbar</dc:title>
  <dc:creator>gredelonghi</dc:creator>
  <dc:description>izdelan: 31/08-2005</dc:description>
  <cp:lastModifiedBy>Administrator</cp:lastModifiedBy>
  <cp:lastPrinted>2018-06-08T10:00:35Z</cp:lastPrinted>
  <dcterms:created xsi:type="dcterms:W3CDTF">1999-05-03T05:58:28Z</dcterms:created>
  <dcterms:modified xsi:type="dcterms:W3CDTF">2018-06-08T10:04:08Z</dcterms:modified>
</cp:coreProperties>
</file>